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khinina-zhv\Desktop\1728\"/>
    </mc:Choice>
  </mc:AlternateContent>
  <bookViews>
    <workbookView xWindow="480" yWindow="105" windowWidth="17235" windowHeight="5955" activeTab="2"/>
  </bookViews>
  <sheets>
    <sheet name="Лист1" sheetId="1" r:id="rId1"/>
    <sheet name="Лист2" sheetId="4" r:id="rId2"/>
    <sheet name="Лист3 прил. к пост." sheetId="7" r:id="rId3"/>
  </sheets>
  <definedNames>
    <definedName name="_xlnm.Print_Area" localSheetId="2">'Лист3 прил. к пост.'!$B$1:$J$42</definedName>
  </definedNames>
  <calcPr calcId="162913"/>
</workbook>
</file>

<file path=xl/calcChain.xml><?xml version="1.0" encoding="utf-8"?>
<calcChain xmlns="http://schemas.openxmlformats.org/spreadsheetml/2006/main">
  <c r="J13" i="7" l="1"/>
  <c r="I13" i="7"/>
  <c r="I11" i="7" s="1"/>
  <c r="J14" i="7"/>
  <c r="I14" i="7"/>
  <c r="J11" i="7" l="1"/>
  <c r="H11" i="7" s="1"/>
  <c r="H13" i="7"/>
  <c r="H14" i="7"/>
  <c r="H15" i="7" l="1"/>
  <c r="I15" i="7"/>
  <c r="K31" i="4" l="1"/>
  <c r="K27" i="4"/>
  <c r="I31" i="4" l="1"/>
  <c r="G31" i="4" s="1"/>
  <c r="I29" i="4"/>
  <c r="I27" i="4"/>
  <c r="I25" i="4"/>
  <c r="K23" i="4"/>
  <c r="I23" i="4" s="1"/>
  <c r="G23" i="4" s="1"/>
  <c r="I21" i="4"/>
  <c r="I19" i="4"/>
  <c r="G19" i="4" s="1"/>
  <c r="I17" i="4"/>
  <c r="J15" i="4"/>
  <c r="I15" i="4" s="1"/>
  <c r="G15" i="4" s="1"/>
  <c r="L13" i="4"/>
  <c r="L11" i="4" s="1"/>
  <c r="K13" i="4"/>
  <c r="K11" i="4" s="1"/>
  <c r="J13" i="4"/>
  <c r="J11" i="4" s="1"/>
  <c r="I11" i="4" l="1"/>
  <c r="G11" i="4" s="1"/>
  <c r="I13" i="4"/>
  <c r="L13" i="1"/>
  <c r="L11" i="1" s="1"/>
  <c r="M13" i="1"/>
  <c r="M11" i="1" s="1"/>
  <c r="K13" i="1"/>
  <c r="K11" i="1" s="1"/>
  <c r="J29" i="1"/>
  <c r="J25" i="1"/>
  <c r="J21" i="1"/>
  <c r="J19" i="1"/>
  <c r="H19" i="1" s="1"/>
  <c r="J17" i="1"/>
  <c r="K15" i="1"/>
  <c r="J15" i="1" s="1"/>
  <c r="H15" i="1" s="1"/>
  <c r="L23" i="1"/>
  <c r="J23" i="1" s="1"/>
  <c r="H23" i="1" s="1"/>
  <c r="M27" i="1"/>
  <c r="J27" i="1" s="1"/>
  <c r="M31" i="1"/>
  <c r="J31" i="1"/>
  <c r="H31" i="1" s="1"/>
  <c r="J11" i="1" l="1"/>
  <c r="H11" i="1" s="1"/>
  <c r="J13" i="1"/>
</calcChain>
</file>

<file path=xl/sharedStrings.xml><?xml version="1.0" encoding="utf-8"?>
<sst xmlns="http://schemas.openxmlformats.org/spreadsheetml/2006/main" count="141" uniqueCount="45">
  <si>
    <t>N</t>
  </si>
  <si>
    <t>Наименование проекта</t>
  </si>
  <si>
    <t>Наименование объекта, адрес объекта</t>
  </si>
  <si>
    <t>Годы проекти-рования/строительства/реконструкции  и капитального ремонта объектов</t>
  </si>
  <si>
    <t>Год ввода в эксплуатацию объекта</t>
  </si>
  <si>
    <t>Мощность/прирост мощности объекта (кв. метр, погонный метр, место, койко-место и т.д.)</t>
  </si>
  <si>
    <t>Предельная стоимость объекта (тыс. руб.)</t>
  </si>
  <si>
    <t>Источники финансирования, в т.ч. по годам реализации программы (тыс. руб.)</t>
  </si>
  <si>
    <t>Всего</t>
  </si>
  <si>
    <t>2022 год</t>
  </si>
  <si>
    <t>2023 год</t>
  </si>
  <si>
    <t>2024 год</t>
  </si>
  <si>
    <t>2025 год</t>
  </si>
  <si>
    <t>2026 год</t>
  </si>
  <si>
    <t>2022 - 2024</t>
  </si>
  <si>
    <t>Итого</t>
  </si>
  <si>
    <t>Средства областного бюджета</t>
  </si>
  <si>
    <t>в том числе за счет бюджетных кредитов, полученных из бюджета Российской Федерации на финансовое обеспечение реализации инфраструктурных проектов (далее - инфраструктурные бюджетные кредиты)</t>
  </si>
  <si>
    <t>Средства местного бюджета</t>
  </si>
  <si>
    <t>в том числе за счет инфраструктурных бюджетных кредитов</t>
  </si>
  <si>
    <t>«Инженерная и транспортная инфраструктура в рамках комплексного развитие территории жилой застройки квартала, ограниченного улицами Куйбышева, Цветаева, Наугорским шоссе и границей участка N 57:25:0010301:1065 в г. Орле» (капитальный ремонт улично - дорожной сети)</t>
  </si>
  <si>
    <t xml:space="preserve">Техническое присоединение к электрическим сетям АО «Орелоблэнерго» </t>
  </si>
  <si>
    <t>Выполнение работ по разработке проектной и рабочей документации на строительство, реконструкцию и капитальный ремонт объекта: «Инженерная и транспортная инфраструктура в рамках комплексного развитие территории жилой застройки квартала, ограниченного улицами Куйбышева, Цветаева, Наугорским шоссе и границей участка №57:25:0010301:1065 в г. Орле»</t>
  </si>
  <si>
    <t>Выполнение работ по разработке проектной и рабочей документации на строительство, реконструкцию и капитальный ремонт объекта: «Инженерная и транспортная инфраструктура в рамках комплексного развитие территории жилой застройки квартала, ограниченного улицами Куйбышева, Цветаева, Наугорским шоссе и границей участка №57:25:0010301:1065 в г. Орле»  (капитальный ремонт улично - дорожной сети)</t>
  </si>
  <si>
    <t xml:space="preserve">«Инженерная и транспортная инфраструктура в рамках комплексного развитие территории жилой застройки квартала, ограниченного улицами Куйбышева, Цветаева, Наугорским шоссе и границей участка №57:25:0010301:1065 в г. Орле» </t>
  </si>
  <si>
    <t>«Комплексное развитие территории жилой застройки квартала, ограниченном улицами Куйбышева, Цветаева, Наугорским шоссе и границей участка № 57:25:0010301:1065»</t>
  </si>
  <si>
    <t>Приложение к постановлению</t>
  </si>
  <si>
    <t>администрации города Орла</t>
  </si>
  <si>
    <t>Детализированный Перечень мероприятий, реализуемых в рамках инфраструктурных проектов города Орла на территории,</t>
  </si>
  <si>
    <t>_______________ 2022 года №_____________</t>
  </si>
  <si>
    <t>2022-2023</t>
  </si>
  <si>
    <t>1.1</t>
  </si>
  <si>
    <t>1.2</t>
  </si>
  <si>
    <t>1.3</t>
  </si>
  <si>
    <t>1.4</t>
  </si>
  <si>
    <t>1.5</t>
  </si>
  <si>
    <t>подлежащей комплексному развитию, ограниченной улицами Куйбышева, Цветаева, Наугорским шоссе и границей участка № 57:25:0010301:1065</t>
  </si>
  <si>
    <t>Выполнение работ по разработке проектной и рабочей документации на строительство, реконструкцию и капитальный ремонт объекта "Инженерная и транспортная инфраструктура в рамках комплексного развитие территории жилой застройки квартала, ограниченного улицами Куйбышева, Цветаева, Наугорским шоссе и границей участка №57:25:0010301:1065 в г. Орле»</t>
  </si>
  <si>
    <t>Выполнение работ по капитальному ремонту объекта "Инженерная и транспортная инфраструктура в рамках комплексного развитие территории жилой застройки квартала, ограниченного улицами Куйбышева, Цветаева, Наугорским шоссе и границей участка № 57:25:0010301:1065 в г. Орле"</t>
  </si>
  <si>
    <t>Выполнение работ по строительству и реконструкции объекта "Инженерная и транспортная инфраструктура в рамках комплексного развитие территории жилой застройки квартала, ограниченного улицами Куйбышева, Цветаева, Наугорским шоссе и границей участка №57:25:0010301:1065 в г. Орле"</t>
  </si>
  <si>
    <t>Выполнение работ по разработке проектной и рабочей документации на строительство, реконструкцию и капитальный ремонт объекта "Инженерная и транспортная инфраструктура в рамках комплексного развитие территории жилой застройки квартала, ограниченного улицами Куйбышева, Цветаева, Наугорским шоссе и границей участка №57:25:0010301:1065 в г. Орле» (капитальный ремонт улично - дорожной сети)</t>
  </si>
  <si>
    <t>Технологическое присоединение к электрическим сетям АО "Орелоблэнерго"</t>
  </si>
  <si>
    <t>Мероприятия выполняемые в рамках комплексного развития территории жилой застройки квартала, ограниченного улицами Куйбышева, Цветаева, Наугорским шоссе и границей участка № 57:25:0010301:1065</t>
  </si>
  <si>
    <t>Начальник управления строительства, дорожного хозяйства и благоустройства                                                                                                                                                                                                                                                                                             А.В. Мельников</t>
  </si>
  <si>
    <t xml:space="preserve">31 марта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</si>
</sst>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6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5" xfId="0" applyFont="1" applyBorder="1" applyAlignment="1">
      <alignment wrapText="1"/>
    </xf>
    <xf numFmtId="164" fontId="6" fillId="0" borderId="5" xfId="1" applyFont="1" applyBorder="1" applyAlignment="1">
      <alignment horizontal="right" vertical="center" wrapText="1"/>
    </xf>
    <xf numFmtId="164" fontId="6" fillId="2" borderId="5" xfId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2" fontId="11" fillId="0" borderId="5" xfId="1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4" xfId="1" applyFont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opLeftCell="B1" zoomScale="68" zoomScaleNormal="68" workbookViewId="0">
      <selection activeCell="C11" sqref="C11:C34"/>
    </sheetView>
  </sheetViews>
  <sheetFormatPr defaultRowHeight="15" x14ac:dyDescent="0.25"/>
  <cols>
    <col min="1" max="1" width="9.140625" hidden="1" customWidth="1"/>
    <col min="2" max="2" width="6.28515625" customWidth="1"/>
    <col min="3" max="3" width="20.140625" customWidth="1"/>
    <col min="4" max="4" width="78.140625" customWidth="1"/>
    <col min="7" max="7" width="9.140625" customWidth="1"/>
    <col min="8" max="8" width="13.85546875" customWidth="1"/>
    <col min="9" max="9" width="48.5703125" style="7" customWidth="1"/>
    <col min="10" max="10" width="18.42578125" customWidth="1"/>
    <col min="11" max="11" width="14.28515625" customWidth="1"/>
    <col min="12" max="12" width="13.28515625" customWidth="1"/>
    <col min="13" max="13" width="15.7109375" customWidth="1"/>
    <col min="14" max="14" width="12.85546875" customWidth="1"/>
    <col min="15" max="15" width="13.140625" customWidth="1"/>
  </cols>
  <sheetData>
    <row r="1" spans="2:16" ht="2.25" customHeight="1" x14ac:dyDescent="0.25"/>
    <row r="2" spans="2:16" ht="23.25" hidden="1" x14ac:dyDescent="0.25"/>
    <row r="3" spans="2:16" ht="21.75" hidden="1" x14ac:dyDescent="0.25">
      <c r="B3" s="1"/>
    </row>
    <row r="4" spans="2:16" ht="38.25" hidden="1" x14ac:dyDescent="0.25">
      <c r="B4" s="3"/>
    </row>
    <row r="5" spans="2:16" ht="13.5" hidden="1" x14ac:dyDescent="0.25"/>
    <row r="6" spans="2:16" ht="21.75" hidden="1" x14ac:dyDescent="0.25">
      <c r="B6" s="2"/>
    </row>
    <row r="7" spans="2:16" ht="15.75" thickBot="1" x14ac:dyDescent="0.3"/>
    <row r="8" spans="2:16" s="7" customFormat="1" ht="141" thickBot="1" x14ac:dyDescent="0.2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  <c r="I8" s="6" t="s">
        <v>7</v>
      </c>
      <c r="J8" s="6" t="s">
        <v>8</v>
      </c>
      <c r="K8" s="6" t="s">
        <v>9</v>
      </c>
      <c r="L8" s="6" t="s">
        <v>10</v>
      </c>
      <c r="M8" s="6" t="s">
        <v>11</v>
      </c>
      <c r="N8" s="6" t="s">
        <v>12</v>
      </c>
      <c r="O8" s="6" t="s">
        <v>13</v>
      </c>
    </row>
    <row r="9" spans="2:16" s="7" customFormat="1" ht="12.75" x14ac:dyDescent="0.2">
      <c r="B9" s="54">
        <v>1</v>
      </c>
      <c r="C9" s="54">
        <v>2</v>
      </c>
      <c r="D9" s="54">
        <v>3</v>
      </c>
      <c r="E9" s="54">
        <v>4</v>
      </c>
      <c r="F9" s="54">
        <v>5</v>
      </c>
      <c r="G9" s="54">
        <v>6</v>
      </c>
      <c r="H9" s="54">
        <v>7</v>
      </c>
      <c r="I9" s="54">
        <v>8</v>
      </c>
      <c r="J9" s="54">
        <v>9</v>
      </c>
      <c r="K9" s="54">
        <v>10</v>
      </c>
      <c r="L9" s="54">
        <v>11</v>
      </c>
      <c r="M9" s="54">
        <v>12</v>
      </c>
      <c r="N9" s="54">
        <v>13</v>
      </c>
      <c r="O9" s="54">
        <v>14</v>
      </c>
    </row>
    <row r="10" spans="2:16" s="7" customFormat="1" ht="13.5" thickBot="1" x14ac:dyDescent="0.25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2:16" ht="29.25" customHeight="1" thickBot="1" x14ac:dyDescent="0.3">
      <c r="B11" s="47"/>
      <c r="C11" s="44" t="s">
        <v>25</v>
      </c>
      <c r="D11" s="40"/>
      <c r="E11" s="40" t="s">
        <v>14</v>
      </c>
      <c r="F11" s="40">
        <v>2024</v>
      </c>
      <c r="G11" s="40"/>
      <c r="H11" s="56">
        <f>J11</f>
        <v>179846</v>
      </c>
      <c r="I11" s="8" t="s">
        <v>15</v>
      </c>
      <c r="J11" s="12">
        <f>K11+L11+M11+N11+O11</f>
        <v>179846</v>
      </c>
      <c r="K11" s="12">
        <f>K13</f>
        <v>20000</v>
      </c>
      <c r="L11" s="12">
        <f t="shared" ref="L11:M11" si="0">L13</f>
        <v>51720</v>
      </c>
      <c r="M11" s="12">
        <f t="shared" si="0"/>
        <v>108126</v>
      </c>
      <c r="N11" s="12"/>
      <c r="O11" s="12"/>
      <c r="P11" s="10"/>
    </row>
    <row r="12" spans="2:16" ht="21.75" customHeight="1" thickBot="1" x14ac:dyDescent="0.3">
      <c r="B12" s="48"/>
      <c r="C12" s="45"/>
      <c r="D12" s="41"/>
      <c r="E12" s="41"/>
      <c r="F12" s="41"/>
      <c r="G12" s="41"/>
      <c r="H12" s="57"/>
      <c r="I12" s="8" t="s">
        <v>16</v>
      </c>
      <c r="J12" s="12"/>
      <c r="K12" s="12"/>
      <c r="L12" s="12"/>
      <c r="M12" s="12"/>
      <c r="N12" s="12"/>
      <c r="O12" s="12"/>
      <c r="P12" s="10"/>
    </row>
    <row r="13" spans="2:16" ht="92.25" customHeight="1" thickBot="1" x14ac:dyDescent="0.3">
      <c r="B13" s="48"/>
      <c r="C13" s="45"/>
      <c r="D13" s="41"/>
      <c r="E13" s="41"/>
      <c r="F13" s="41"/>
      <c r="G13" s="41"/>
      <c r="H13" s="57"/>
      <c r="I13" s="8" t="s">
        <v>17</v>
      </c>
      <c r="J13" s="12">
        <f>K13+L13+M13+N13+O13</f>
        <v>179846</v>
      </c>
      <c r="K13" s="12">
        <f>K17+K21+K25+K29+K33</f>
        <v>20000</v>
      </c>
      <c r="L13" s="12">
        <f t="shared" ref="L13:M13" si="1">L17+L21+L25+L29+L33</f>
        <v>51720</v>
      </c>
      <c r="M13" s="12">
        <f t="shared" si="1"/>
        <v>108126</v>
      </c>
      <c r="N13" s="12"/>
      <c r="O13" s="12"/>
      <c r="P13" s="10"/>
    </row>
    <row r="14" spans="2:16" ht="16.5" thickBot="1" x14ac:dyDescent="0.3">
      <c r="B14" s="48"/>
      <c r="C14" s="45"/>
      <c r="D14" s="42"/>
      <c r="E14" s="42"/>
      <c r="F14" s="42"/>
      <c r="G14" s="42"/>
      <c r="H14" s="58"/>
      <c r="I14" s="8" t="s">
        <v>18</v>
      </c>
      <c r="J14" s="12"/>
      <c r="K14" s="12"/>
      <c r="L14" s="12"/>
      <c r="M14" s="12"/>
      <c r="N14" s="12"/>
      <c r="O14" s="12"/>
      <c r="P14" s="10"/>
    </row>
    <row r="15" spans="2:16" ht="21" customHeight="1" thickBot="1" x14ac:dyDescent="0.3">
      <c r="B15" s="48"/>
      <c r="C15" s="45"/>
      <c r="D15" s="51" t="s">
        <v>22</v>
      </c>
      <c r="E15" s="40">
        <v>2022</v>
      </c>
      <c r="F15" s="40"/>
      <c r="G15" s="40"/>
      <c r="H15" s="43">
        <f>J15</f>
        <v>14000</v>
      </c>
      <c r="I15" s="8" t="s">
        <v>15</v>
      </c>
      <c r="J15" s="12">
        <f>K15+L15+M15+N15+O15</f>
        <v>14000</v>
      </c>
      <c r="K15" s="12">
        <f t="shared" ref="K15" si="2">K17</f>
        <v>14000</v>
      </c>
      <c r="L15" s="12"/>
      <c r="M15" s="12"/>
      <c r="N15" s="12"/>
      <c r="O15" s="12"/>
      <c r="P15" s="10"/>
    </row>
    <row r="16" spans="2:16" ht="24" customHeight="1" thickBot="1" x14ac:dyDescent="0.3">
      <c r="B16" s="48"/>
      <c r="C16" s="45"/>
      <c r="D16" s="52"/>
      <c r="E16" s="41"/>
      <c r="F16" s="41"/>
      <c r="G16" s="41"/>
      <c r="H16" s="41"/>
      <c r="I16" s="8" t="s">
        <v>16</v>
      </c>
      <c r="J16" s="12"/>
      <c r="K16" s="12"/>
      <c r="L16" s="12"/>
      <c r="M16" s="12"/>
      <c r="N16" s="12"/>
      <c r="O16" s="12"/>
      <c r="P16" s="10"/>
    </row>
    <row r="17" spans="2:16" ht="79.5" customHeight="1" thickBot="1" x14ac:dyDescent="0.3">
      <c r="B17" s="48"/>
      <c r="C17" s="45"/>
      <c r="D17" s="52"/>
      <c r="E17" s="41"/>
      <c r="F17" s="41"/>
      <c r="G17" s="41"/>
      <c r="H17" s="41"/>
      <c r="I17" s="11" t="s">
        <v>17</v>
      </c>
      <c r="J17" s="12">
        <f>K17+L17+M17+N17+O17</f>
        <v>14000</v>
      </c>
      <c r="K17" s="12">
        <v>14000</v>
      </c>
      <c r="L17" s="12"/>
      <c r="M17" s="12"/>
      <c r="N17" s="12"/>
      <c r="O17" s="12"/>
      <c r="P17" s="10"/>
    </row>
    <row r="18" spans="2:16" ht="19.5" customHeight="1" thickBot="1" x14ac:dyDescent="0.3">
      <c r="B18" s="48"/>
      <c r="C18" s="45"/>
      <c r="D18" s="53"/>
      <c r="E18" s="42"/>
      <c r="F18" s="42"/>
      <c r="G18" s="42"/>
      <c r="H18" s="42"/>
      <c r="I18" s="8" t="s">
        <v>18</v>
      </c>
      <c r="J18" s="12"/>
      <c r="K18" s="12"/>
      <c r="L18" s="12"/>
      <c r="M18" s="12"/>
      <c r="N18" s="12"/>
      <c r="O18" s="12"/>
      <c r="P18" s="10"/>
    </row>
    <row r="19" spans="2:16" ht="20.25" customHeight="1" thickBot="1" x14ac:dyDescent="0.3">
      <c r="B19" s="48"/>
      <c r="C19" s="45"/>
      <c r="D19" s="40" t="s">
        <v>23</v>
      </c>
      <c r="E19" s="40">
        <v>2022</v>
      </c>
      <c r="F19" s="40"/>
      <c r="G19" s="40"/>
      <c r="H19" s="43">
        <f>J19</f>
        <v>6000</v>
      </c>
      <c r="I19" s="8" t="s">
        <v>15</v>
      </c>
      <c r="J19" s="12">
        <f>K19+L19+M19+N19+O19</f>
        <v>6000</v>
      </c>
      <c r="K19" s="12">
        <v>6000</v>
      </c>
      <c r="L19" s="12"/>
      <c r="M19" s="12"/>
      <c r="N19" s="12"/>
      <c r="O19" s="12"/>
      <c r="P19" s="10"/>
    </row>
    <row r="20" spans="2:16" ht="19.5" customHeight="1" thickBot="1" x14ac:dyDescent="0.3">
      <c r="B20" s="48"/>
      <c r="C20" s="45"/>
      <c r="D20" s="41"/>
      <c r="E20" s="41"/>
      <c r="F20" s="41"/>
      <c r="G20" s="41"/>
      <c r="H20" s="41"/>
      <c r="I20" s="8" t="s">
        <v>16</v>
      </c>
      <c r="J20" s="12"/>
      <c r="K20" s="12"/>
      <c r="L20" s="12"/>
      <c r="M20" s="12"/>
      <c r="N20" s="12"/>
      <c r="O20" s="12"/>
      <c r="P20" s="10"/>
    </row>
    <row r="21" spans="2:16" ht="65.25" customHeight="1" thickBot="1" x14ac:dyDescent="0.3">
      <c r="B21" s="48"/>
      <c r="C21" s="45"/>
      <c r="D21" s="41"/>
      <c r="E21" s="41"/>
      <c r="F21" s="41"/>
      <c r="G21" s="41"/>
      <c r="H21" s="41"/>
      <c r="I21" s="8" t="s">
        <v>19</v>
      </c>
      <c r="J21" s="12">
        <f>K21+L21+M21+N21+O21</f>
        <v>6000</v>
      </c>
      <c r="K21" s="12">
        <v>6000</v>
      </c>
      <c r="L21" s="12"/>
      <c r="M21" s="12"/>
      <c r="N21" s="12"/>
      <c r="O21" s="12"/>
      <c r="P21" s="10"/>
    </row>
    <row r="22" spans="2:16" ht="24" customHeight="1" thickBot="1" x14ac:dyDescent="0.3">
      <c r="B22" s="48"/>
      <c r="C22" s="45"/>
      <c r="D22" s="50"/>
      <c r="E22" s="42"/>
      <c r="F22" s="42"/>
      <c r="G22" s="42"/>
      <c r="H22" s="42"/>
      <c r="I22" s="8" t="s">
        <v>18</v>
      </c>
      <c r="J22" s="12"/>
      <c r="K22" s="12"/>
      <c r="L22" s="12"/>
      <c r="M22" s="12"/>
      <c r="N22" s="12"/>
      <c r="O22" s="12"/>
      <c r="P22" s="10"/>
    </row>
    <row r="23" spans="2:16" ht="18.75" customHeight="1" thickBot="1" x14ac:dyDescent="0.3">
      <c r="B23" s="48"/>
      <c r="C23" s="45"/>
      <c r="D23" s="41" t="s">
        <v>24</v>
      </c>
      <c r="E23" s="40">
        <v>2023</v>
      </c>
      <c r="F23" s="40">
        <v>2023</v>
      </c>
      <c r="G23" s="40"/>
      <c r="H23" s="43">
        <f>J23</f>
        <v>51720</v>
      </c>
      <c r="I23" s="8" t="s">
        <v>15</v>
      </c>
      <c r="J23" s="12">
        <f>K23+L23+M23+N23+O23</f>
        <v>51720</v>
      </c>
      <c r="K23" s="12"/>
      <c r="L23" s="12">
        <f>L25</f>
        <v>51720</v>
      </c>
      <c r="M23" s="12"/>
      <c r="N23" s="12"/>
      <c r="O23" s="12"/>
      <c r="P23" s="10"/>
    </row>
    <row r="24" spans="2:16" ht="24.75" customHeight="1" thickBot="1" x14ac:dyDescent="0.3">
      <c r="B24" s="48"/>
      <c r="C24" s="45"/>
      <c r="D24" s="41"/>
      <c r="E24" s="41"/>
      <c r="F24" s="41"/>
      <c r="G24" s="41"/>
      <c r="H24" s="41"/>
      <c r="I24" s="8" t="s">
        <v>16</v>
      </c>
      <c r="J24" s="12"/>
      <c r="K24" s="12"/>
      <c r="L24" s="12"/>
      <c r="M24" s="12"/>
      <c r="N24" s="12"/>
      <c r="O24" s="12"/>
      <c r="P24" s="10"/>
    </row>
    <row r="25" spans="2:16" ht="36" customHeight="1" thickBot="1" x14ac:dyDescent="0.3">
      <c r="B25" s="48"/>
      <c r="C25" s="45"/>
      <c r="D25" s="41"/>
      <c r="E25" s="41"/>
      <c r="F25" s="41"/>
      <c r="G25" s="41"/>
      <c r="H25" s="41"/>
      <c r="I25" s="8" t="s">
        <v>19</v>
      </c>
      <c r="J25" s="12">
        <f>K25+L25+M25+N25+O25</f>
        <v>51720</v>
      </c>
      <c r="K25" s="12"/>
      <c r="L25" s="12">
        <v>51720</v>
      </c>
      <c r="M25" s="12"/>
      <c r="N25" s="12"/>
      <c r="O25" s="12"/>
      <c r="P25" s="10"/>
    </row>
    <row r="26" spans="2:16" ht="30.75" customHeight="1" thickBot="1" x14ac:dyDescent="0.3">
      <c r="B26" s="48"/>
      <c r="C26" s="45"/>
      <c r="D26" s="42"/>
      <c r="E26" s="42"/>
      <c r="F26" s="42"/>
      <c r="G26" s="42"/>
      <c r="H26" s="42"/>
      <c r="I26" s="8" t="s">
        <v>18</v>
      </c>
      <c r="J26" s="12"/>
      <c r="K26" s="12"/>
      <c r="L26" s="12"/>
      <c r="M26" s="12"/>
      <c r="N26" s="12"/>
      <c r="O26" s="12"/>
      <c r="P26" s="10"/>
    </row>
    <row r="27" spans="2:16" ht="23.25" customHeight="1" thickBot="1" x14ac:dyDescent="0.3">
      <c r="B27" s="48"/>
      <c r="C27" s="45"/>
      <c r="D27" s="40" t="s">
        <v>20</v>
      </c>
      <c r="E27" s="40">
        <v>2024</v>
      </c>
      <c r="F27" s="40">
        <v>2024</v>
      </c>
      <c r="G27" s="40"/>
      <c r="H27" s="40">
        <v>63526</v>
      </c>
      <c r="I27" s="8" t="s">
        <v>15</v>
      </c>
      <c r="J27" s="12">
        <f>K27+L27+M27+N27+O27</f>
        <v>63526</v>
      </c>
      <c r="K27" s="12"/>
      <c r="L27" s="12"/>
      <c r="M27" s="12">
        <f>M29</f>
        <v>63526</v>
      </c>
      <c r="N27" s="12"/>
      <c r="O27" s="12"/>
      <c r="P27" s="10"/>
    </row>
    <row r="28" spans="2:16" ht="24" customHeight="1" thickBot="1" x14ac:dyDescent="0.3">
      <c r="B28" s="48"/>
      <c r="C28" s="45"/>
      <c r="D28" s="41"/>
      <c r="E28" s="41"/>
      <c r="F28" s="41"/>
      <c r="G28" s="41"/>
      <c r="H28" s="41"/>
      <c r="I28" s="8" t="s">
        <v>16</v>
      </c>
      <c r="J28" s="12"/>
      <c r="K28" s="12"/>
      <c r="L28" s="12"/>
      <c r="M28" s="12"/>
      <c r="N28" s="12"/>
      <c r="O28" s="12"/>
      <c r="P28" s="10"/>
    </row>
    <row r="29" spans="2:16" ht="46.5" customHeight="1" thickBot="1" x14ac:dyDescent="0.3">
      <c r="B29" s="48"/>
      <c r="C29" s="45"/>
      <c r="D29" s="41"/>
      <c r="E29" s="41"/>
      <c r="F29" s="41"/>
      <c r="G29" s="41"/>
      <c r="H29" s="41"/>
      <c r="I29" s="8" t="s">
        <v>19</v>
      </c>
      <c r="J29" s="12">
        <f>K29+L29+M29+N29+O29</f>
        <v>63526</v>
      </c>
      <c r="K29" s="12"/>
      <c r="L29" s="12"/>
      <c r="M29" s="12">
        <v>63526</v>
      </c>
      <c r="N29" s="12"/>
      <c r="O29" s="12"/>
      <c r="P29" s="10"/>
    </row>
    <row r="30" spans="2:16" ht="23.25" customHeight="1" thickBot="1" x14ac:dyDescent="0.3">
      <c r="B30" s="48"/>
      <c r="C30" s="45"/>
      <c r="D30" s="42"/>
      <c r="E30" s="42"/>
      <c r="F30" s="42"/>
      <c r="G30" s="42"/>
      <c r="H30" s="42"/>
      <c r="I30" s="8" t="s">
        <v>18</v>
      </c>
      <c r="J30" s="9"/>
      <c r="K30" s="9"/>
      <c r="L30" s="9"/>
      <c r="M30" s="9"/>
      <c r="N30" s="9"/>
      <c r="O30" s="9"/>
      <c r="P30" s="10"/>
    </row>
    <row r="31" spans="2:16" ht="16.5" thickBot="1" x14ac:dyDescent="0.3">
      <c r="B31" s="48"/>
      <c r="C31" s="45"/>
      <c r="D31" s="40" t="s">
        <v>21</v>
      </c>
      <c r="E31" s="40">
        <v>2024</v>
      </c>
      <c r="F31" s="40">
        <v>2024</v>
      </c>
      <c r="G31" s="40"/>
      <c r="H31" s="43">
        <f>J31</f>
        <v>44600</v>
      </c>
      <c r="I31" s="8" t="s">
        <v>15</v>
      </c>
      <c r="J31" s="12">
        <f>J33</f>
        <v>44600</v>
      </c>
      <c r="K31" s="12"/>
      <c r="L31" s="12"/>
      <c r="M31" s="12">
        <f>M33</f>
        <v>44600</v>
      </c>
      <c r="N31" s="9"/>
      <c r="O31" s="9"/>
      <c r="P31" s="10"/>
    </row>
    <row r="32" spans="2:16" ht="22.5" customHeight="1" thickBot="1" x14ac:dyDescent="0.3">
      <c r="B32" s="48"/>
      <c r="C32" s="45"/>
      <c r="D32" s="41"/>
      <c r="E32" s="41"/>
      <c r="F32" s="41"/>
      <c r="G32" s="41"/>
      <c r="H32" s="41"/>
      <c r="I32" s="8" t="s">
        <v>16</v>
      </c>
      <c r="J32" s="12"/>
      <c r="K32" s="12"/>
      <c r="L32" s="12"/>
      <c r="M32" s="12"/>
      <c r="N32" s="9"/>
      <c r="O32" s="9"/>
      <c r="P32" s="10"/>
    </row>
    <row r="33" spans="2:16" ht="32.25" customHeight="1" thickBot="1" x14ac:dyDescent="0.3">
      <c r="B33" s="48"/>
      <c r="C33" s="45"/>
      <c r="D33" s="41"/>
      <c r="E33" s="41"/>
      <c r="F33" s="41"/>
      <c r="G33" s="41"/>
      <c r="H33" s="41"/>
      <c r="I33" s="8" t="s">
        <v>19</v>
      </c>
      <c r="J33" s="12">
        <v>44600</v>
      </c>
      <c r="K33" s="12"/>
      <c r="L33" s="12"/>
      <c r="M33" s="12">
        <v>44600</v>
      </c>
      <c r="N33" s="9"/>
      <c r="O33" s="9"/>
      <c r="P33" s="10"/>
    </row>
    <row r="34" spans="2:16" ht="25.5" customHeight="1" thickBot="1" x14ac:dyDescent="0.3">
      <c r="B34" s="49"/>
      <c r="C34" s="46"/>
      <c r="D34" s="42"/>
      <c r="E34" s="42"/>
      <c r="F34" s="42"/>
      <c r="G34" s="42"/>
      <c r="H34" s="42"/>
      <c r="I34" s="8" t="s">
        <v>18</v>
      </c>
      <c r="J34" s="9"/>
      <c r="K34" s="9"/>
      <c r="L34" s="9"/>
      <c r="M34" s="9"/>
      <c r="N34" s="9"/>
      <c r="O34" s="9"/>
      <c r="P34" s="10"/>
    </row>
    <row r="35" spans="2:16" ht="18.75" x14ac:dyDescent="0.25">
      <c r="B35" s="4"/>
    </row>
  </sheetData>
  <mergeCells count="46">
    <mergeCell ref="B9:B10"/>
    <mergeCell ref="C9:C10"/>
    <mergeCell ref="D9:D10"/>
    <mergeCell ref="E9:E10"/>
    <mergeCell ref="F9:F10"/>
    <mergeCell ref="N9:N10"/>
    <mergeCell ref="O9:O10"/>
    <mergeCell ref="D11:D14"/>
    <mergeCell ref="E11:E14"/>
    <mergeCell ref="F11:F14"/>
    <mergeCell ref="G11:G14"/>
    <mergeCell ref="H11:H14"/>
    <mergeCell ref="H9:H10"/>
    <mergeCell ref="I9:I10"/>
    <mergeCell ref="J9:J10"/>
    <mergeCell ref="K9:K10"/>
    <mergeCell ref="L9:L10"/>
    <mergeCell ref="M9:M10"/>
    <mergeCell ref="G9:G10"/>
    <mergeCell ref="G23:G26"/>
    <mergeCell ref="H23:H26"/>
    <mergeCell ref="G15:G18"/>
    <mergeCell ref="H15:H18"/>
    <mergeCell ref="D19:D22"/>
    <mergeCell ref="E19:E22"/>
    <mergeCell ref="F19:F22"/>
    <mergeCell ref="G19:G22"/>
    <mergeCell ref="D15:D18"/>
    <mergeCell ref="H19:H22"/>
    <mergeCell ref="C11:C34"/>
    <mergeCell ref="B11:B34"/>
    <mergeCell ref="D27:D30"/>
    <mergeCell ref="E27:E30"/>
    <mergeCell ref="F27:F30"/>
    <mergeCell ref="E15:E18"/>
    <mergeCell ref="F15:F18"/>
    <mergeCell ref="D23:D26"/>
    <mergeCell ref="E23:E26"/>
    <mergeCell ref="F23:F26"/>
    <mergeCell ref="H27:H30"/>
    <mergeCell ref="D31:D34"/>
    <mergeCell ref="E31:E34"/>
    <mergeCell ref="F31:F34"/>
    <mergeCell ref="G31:G34"/>
    <mergeCell ref="H31:H34"/>
    <mergeCell ref="G27:G30"/>
  </mergeCells>
  <pageMargins left="0.7" right="0.7" top="0.75" bottom="0.75" header="0.3" footer="0.3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view="pageBreakPreview" topLeftCell="B1" zoomScale="60" zoomScaleNormal="68" workbookViewId="0">
      <selection activeCell="I11" sqref="I11"/>
    </sheetView>
  </sheetViews>
  <sheetFormatPr defaultRowHeight="15" x14ac:dyDescent="0.25"/>
  <cols>
    <col min="1" max="1" width="9.140625" hidden="1" customWidth="1"/>
    <col min="2" max="2" width="6.28515625" customWidth="1"/>
    <col min="3" max="3" width="20.140625" customWidth="1"/>
    <col min="4" max="4" width="78.140625" customWidth="1"/>
    <col min="5" max="5" width="12.85546875" customWidth="1"/>
    <col min="6" max="6" width="11.7109375" customWidth="1"/>
    <col min="7" max="7" width="13.85546875" customWidth="1"/>
    <col min="8" max="8" width="48.5703125" style="7" customWidth="1"/>
    <col min="9" max="9" width="18.42578125" customWidth="1"/>
    <col min="10" max="10" width="14.28515625" customWidth="1"/>
    <col min="11" max="11" width="15.5703125" customWidth="1"/>
    <col min="12" max="12" width="15.7109375" customWidth="1"/>
    <col min="13" max="13" width="12.85546875" customWidth="1"/>
    <col min="14" max="14" width="13.140625" customWidth="1"/>
  </cols>
  <sheetData>
    <row r="1" spans="2:15" ht="2.25" customHeight="1" x14ac:dyDescent="0.25"/>
    <row r="2" spans="2:15" hidden="1" x14ac:dyDescent="0.25"/>
    <row r="3" spans="2:15" hidden="1" x14ac:dyDescent="0.25">
      <c r="B3" s="1"/>
    </row>
    <row r="4" spans="2:15" ht="18.75" hidden="1" x14ac:dyDescent="0.25">
      <c r="B4" s="3"/>
    </row>
    <row r="5" spans="2:15" hidden="1" x14ac:dyDescent="0.25"/>
    <row r="6" spans="2:15" ht="18.75" hidden="1" x14ac:dyDescent="0.25">
      <c r="B6" s="2"/>
    </row>
    <row r="7" spans="2:15" ht="15.75" thickBot="1" x14ac:dyDescent="0.3"/>
    <row r="8" spans="2:15" s="7" customFormat="1" ht="94.5" customHeight="1" thickBot="1" x14ac:dyDescent="0.2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</row>
    <row r="9" spans="2:15" s="7" customFormat="1" ht="12.75" x14ac:dyDescent="0.2">
      <c r="B9" s="54">
        <v>1</v>
      </c>
      <c r="C9" s="54">
        <v>2</v>
      </c>
      <c r="D9" s="54">
        <v>3</v>
      </c>
      <c r="E9" s="54">
        <v>4</v>
      </c>
      <c r="F9" s="54">
        <v>5</v>
      </c>
      <c r="G9" s="54">
        <v>6</v>
      </c>
      <c r="H9" s="54">
        <v>7</v>
      </c>
      <c r="I9" s="54">
        <v>8</v>
      </c>
      <c r="J9" s="54">
        <v>9</v>
      </c>
      <c r="K9" s="54">
        <v>10</v>
      </c>
      <c r="L9" s="54">
        <v>11</v>
      </c>
      <c r="M9" s="54">
        <v>12</v>
      </c>
      <c r="N9" s="54">
        <v>13</v>
      </c>
    </row>
    <row r="10" spans="2:15" s="7" customFormat="1" ht="13.5" thickBot="1" x14ac:dyDescent="0.25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2:15" ht="29.25" customHeight="1" thickBot="1" x14ac:dyDescent="0.3">
      <c r="B11" s="47"/>
      <c r="C11" s="44" t="s">
        <v>25</v>
      </c>
      <c r="D11" s="40"/>
      <c r="E11" s="40" t="s">
        <v>14</v>
      </c>
      <c r="F11" s="40">
        <v>2024</v>
      </c>
      <c r="G11" s="56">
        <f>I11</f>
        <v>179846</v>
      </c>
      <c r="H11" s="8" t="s">
        <v>15</v>
      </c>
      <c r="I11" s="12">
        <f>J11+K11+L11+M11+N11</f>
        <v>179846</v>
      </c>
      <c r="J11" s="12">
        <f>J13</f>
        <v>20000</v>
      </c>
      <c r="K11" s="12">
        <f t="shared" ref="K11:L11" si="0">K13</f>
        <v>159846</v>
      </c>
      <c r="L11" s="12">
        <f t="shared" si="0"/>
        <v>0</v>
      </c>
      <c r="M11" s="12"/>
      <c r="N11" s="12"/>
      <c r="O11" s="10"/>
    </row>
    <row r="12" spans="2:15" ht="21.75" customHeight="1" thickBot="1" x14ac:dyDescent="0.3">
      <c r="B12" s="48"/>
      <c r="C12" s="45"/>
      <c r="D12" s="41"/>
      <c r="E12" s="41"/>
      <c r="F12" s="41"/>
      <c r="G12" s="57"/>
      <c r="H12" s="8" t="s">
        <v>16</v>
      </c>
      <c r="I12" s="12"/>
      <c r="J12" s="12"/>
      <c r="K12" s="12"/>
      <c r="L12" s="12"/>
      <c r="M12" s="12"/>
      <c r="N12" s="12"/>
      <c r="O12" s="10"/>
    </row>
    <row r="13" spans="2:15" ht="99.75" customHeight="1" thickBot="1" x14ac:dyDescent="0.3">
      <c r="B13" s="48"/>
      <c r="C13" s="45"/>
      <c r="D13" s="41"/>
      <c r="E13" s="41"/>
      <c r="F13" s="41"/>
      <c r="G13" s="57"/>
      <c r="H13" s="8" t="s">
        <v>17</v>
      </c>
      <c r="I13" s="12">
        <f>J13+K13+L13+M13+N13</f>
        <v>179846</v>
      </c>
      <c r="J13" s="12">
        <f>J17+J21+J25+J29+J33</f>
        <v>20000</v>
      </c>
      <c r="K13" s="12">
        <f t="shared" ref="K13:L13" si="1">K17+K21+K25+K29+K33</f>
        <v>159846</v>
      </c>
      <c r="L13" s="12">
        <f t="shared" si="1"/>
        <v>0</v>
      </c>
      <c r="M13" s="12"/>
      <c r="N13" s="12"/>
      <c r="O13" s="10"/>
    </row>
    <row r="14" spans="2:15" ht="16.5" thickBot="1" x14ac:dyDescent="0.3">
      <c r="B14" s="48"/>
      <c r="C14" s="45"/>
      <c r="D14" s="42"/>
      <c r="E14" s="42"/>
      <c r="F14" s="42"/>
      <c r="G14" s="58"/>
      <c r="H14" s="8" t="s">
        <v>18</v>
      </c>
      <c r="I14" s="12"/>
      <c r="J14" s="12"/>
      <c r="K14" s="12"/>
      <c r="L14" s="12"/>
      <c r="M14" s="12"/>
      <c r="N14" s="12"/>
      <c r="O14" s="10"/>
    </row>
    <row r="15" spans="2:15" ht="21" customHeight="1" thickBot="1" x14ac:dyDescent="0.3">
      <c r="B15" s="48"/>
      <c r="C15" s="45"/>
      <c r="D15" s="59" t="s">
        <v>22</v>
      </c>
      <c r="E15" s="40">
        <v>2022</v>
      </c>
      <c r="F15" s="40"/>
      <c r="G15" s="43">
        <f>I15</f>
        <v>14000</v>
      </c>
      <c r="H15" s="8" t="s">
        <v>15</v>
      </c>
      <c r="I15" s="12">
        <f>J15+K15+L15+M15+N15</f>
        <v>14000</v>
      </c>
      <c r="J15" s="12">
        <f t="shared" ref="J15" si="2">J17</f>
        <v>14000</v>
      </c>
      <c r="K15" s="12"/>
      <c r="L15" s="12"/>
      <c r="M15" s="12"/>
      <c r="N15" s="12"/>
      <c r="O15" s="10"/>
    </row>
    <row r="16" spans="2:15" ht="24" customHeight="1" thickBot="1" x14ac:dyDescent="0.3">
      <c r="B16" s="48"/>
      <c r="C16" s="45"/>
      <c r="D16" s="60"/>
      <c r="E16" s="41"/>
      <c r="F16" s="41"/>
      <c r="G16" s="41"/>
      <c r="H16" s="8" t="s">
        <v>16</v>
      </c>
      <c r="I16" s="12"/>
      <c r="J16" s="12"/>
      <c r="K16" s="12"/>
      <c r="L16" s="12"/>
      <c r="M16" s="12"/>
      <c r="N16" s="12"/>
      <c r="O16" s="10"/>
    </row>
    <row r="17" spans="2:15" ht="79.5" customHeight="1" thickBot="1" x14ac:dyDescent="0.3">
      <c r="B17" s="48"/>
      <c r="C17" s="45"/>
      <c r="D17" s="60"/>
      <c r="E17" s="41"/>
      <c r="F17" s="41"/>
      <c r="G17" s="41"/>
      <c r="H17" s="11" t="s">
        <v>17</v>
      </c>
      <c r="I17" s="12">
        <f>J17+K17+L17+M17+N17</f>
        <v>14000</v>
      </c>
      <c r="J17" s="12">
        <v>14000</v>
      </c>
      <c r="K17" s="12"/>
      <c r="L17" s="12"/>
      <c r="M17" s="12"/>
      <c r="N17" s="12"/>
      <c r="O17" s="10"/>
    </row>
    <row r="18" spans="2:15" ht="26.25" customHeight="1" thickBot="1" x14ac:dyDescent="0.3">
      <c r="B18" s="48"/>
      <c r="C18" s="45"/>
      <c r="D18" s="61"/>
      <c r="E18" s="42"/>
      <c r="F18" s="42"/>
      <c r="G18" s="42"/>
      <c r="H18" s="8" t="s">
        <v>18</v>
      </c>
      <c r="I18" s="12"/>
      <c r="J18" s="12"/>
      <c r="K18" s="12"/>
      <c r="L18" s="12"/>
      <c r="M18" s="12"/>
      <c r="N18" s="12"/>
      <c r="O18" s="10"/>
    </row>
    <row r="19" spans="2:15" ht="30" customHeight="1" thickBot="1" x14ac:dyDescent="0.3">
      <c r="B19" s="48"/>
      <c r="C19" s="45"/>
      <c r="D19" s="59" t="s">
        <v>23</v>
      </c>
      <c r="E19" s="40">
        <v>2022</v>
      </c>
      <c r="F19" s="40"/>
      <c r="G19" s="43">
        <f>I19</f>
        <v>6000</v>
      </c>
      <c r="H19" s="8" t="s">
        <v>15</v>
      </c>
      <c r="I19" s="12">
        <f>J19+K19+L19+M19+N19</f>
        <v>6000</v>
      </c>
      <c r="J19" s="12">
        <v>6000</v>
      </c>
      <c r="K19" s="12"/>
      <c r="L19" s="12"/>
      <c r="M19" s="12"/>
      <c r="N19" s="12"/>
      <c r="O19" s="10"/>
    </row>
    <row r="20" spans="2:15" ht="24" customHeight="1" thickBot="1" x14ac:dyDescent="0.3">
      <c r="B20" s="48"/>
      <c r="C20" s="45"/>
      <c r="D20" s="60"/>
      <c r="E20" s="41"/>
      <c r="F20" s="41"/>
      <c r="G20" s="41"/>
      <c r="H20" s="8" t="s">
        <v>16</v>
      </c>
      <c r="I20" s="12"/>
      <c r="J20" s="12"/>
      <c r="K20" s="12"/>
      <c r="L20" s="12"/>
      <c r="M20" s="12"/>
      <c r="N20" s="12"/>
      <c r="O20" s="10"/>
    </row>
    <row r="21" spans="2:15" ht="51.75" customHeight="1" thickBot="1" x14ac:dyDescent="0.3">
      <c r="B21" s="48"/>
      <c r="C21" s="45"/>
      <c r="D21" s="60"/>
      <c r="E21" s="41"/>
      <c r="F21" s="41"/>
      <c r="G21" s="41"/>
      <c r="H21" s="8" t="s">
        <v>19</v>
      </c>
      <c r="I21" s="12">
        <f>J21+K21+L21+M21+N21</f>
        <v>6000</v>
      </c>
      <c r="J21" s="12">
        <v>6000</v>
      </c>
      <c r="K21" s="12"/>
      <c r="L21" s="12"/>
      <c r="M21" s="12"/>
      <c r="N21" s="12"/>
      <c r="O21" s="10"/>
    </row>
    <row r="22" spans="2:15" ht="24" customHeight="1" thickBot="1" x14ac:dyDescent="0.3">
      <c r="B22" s="48"/>
      <c r="C22" s="45"/>
      <c r="D22" s="60"/>
      <c r="E22" s="42"/>
      <c r="F22" s="42"/>
      <c r="G22" s="42"/>
      <c r="H22" s="8" t="s">
        <v>18</v>
      </c>
      <c r="I22" s="12"/>
      <c r="J22" s="12"/>
      <c r="K22" s="12"/>
      <c r="L22" s="12"/>
      <c r="M22" s="12"/>
      <c r="N22" s="12"/>
      <c r="O22" s="10"/>
    </row>
    <row r="23" spans="2:15" ht="30.75" customHeight="1" thickBot="1" x14ac:dyDescent="0.3">
      <c r="B23" s="48"/>
      <c r="C23" s="45"/>
      <c r="D23" s="59" t="s">
        <v>24</v>
      </c>
      <c r="E23" s="40">
        <v>2023</v>
      </c>
      <c r="F23" s="40">
        <v>2023</v>
      </c>
      <c r="G23" s="43">
        <f>I23</f>
        <v>51720</v>
      </c>
      <c r="H23" s="8" t="s">
        <v>15</v>
      </c>
      <c r="I23" s="12">
        <f>J23+K23+L23+M23+N23</f>
        <v>51720</v>
      </c>
      <c r="J23" s="13"/>
      <c r="K23" s="13">
        <f>K25</f>
        <v>51720</v>
      </c>
      <c r="L23" s="13"/>
      <c r="M23" s="13"/>
      <c r="N23" s="12"/>
      <c r="O23" s="10"/>
    </row>
    <row r="24" spans="2:15" ht="24.75" customHeight="1" thickBot="1" x14ac:dyDescent="0.3">
      <c r="B24" s="48"/>
      <c r="C24" s="45"/>
      <c r="D24" s="60"/>
      <c r="E24" s="41"/>
      <c r="F24" s="41"/>
      <c r="G24" s="41"/>
      <c r="H24" s="8" t="s">
        <v>16</v>
      </c>
      <c r="I24" s="12"/>
      <c r="J24" s="13"/>
      <c r="K24" s="13"/>
      <c r="L24" s="13"/>
      <c r="M24" s="13"/>
      <c r="N24" s="12"/>
      <c r="O24" s="10"/>
    </row>
    <row r="25" spans="2:15" ht="36" customHeight="1" thickBot="1" x14ac:dyDescent="0.3">
      <c r="B25" s="48"/>
      <c r="C25" s="45"/>
      <c r="D25" s="60"/>
      <c r="E25" s="41"/>
      <c r="F25" s="41"/>
      <c r="G25" s="41"/>
      <c r="H25" s="8" t="s">
        <v>19</v>
      </c>
      <c r="I25" s="12">
        <f>J25+K25+L25+M25+N25</f>
        <v>51720</v>
      </c>
      <c r="J25" s="13"/>
      <c r="K25" s="13">
        <v>51720</v>
      </c>
      <c r="L25" s="13"/>
      <c r="M25" s="13"/>
      <c r="N25" s="12"/>
      <c r="O25" s="10"/>
    </row>
    <row r="26" spans="2:15" ht="30.75" customHeight="1" thickBot="1" x14ac:dyDescent="0.3">
      <c r="B26" s="48"/>
      <c r="C26" s="45"/>
      <c r="D26" s="61"/>
      <c r="E26" s="42"/>
      <c r="F26" s="42"/>
      <c r="G26" s="42"/>
      <c r="H26" s="8" t="s">
        <v>18</v>
      </c>
      <c r="I26" s="12"/>
      <c r="J26" s="13"/>
      <c r="K26" s="13"/>
      <c r="L26" s="13"/>
      <c r="M26" s="13"/>
      <c r="N26" s="12"/>
      <c r="O26" s="10"/>
    </row>
    <row r="27" spans="2:15" ht="23.25" customHeight="1" thickBot="1" x14ac:dyDescent="0.3">
      <c r="B27" s="48"/>
      <c r="C27" s="45"/>
      <c r="D27" s="59" t="s">
        <v>20</v>
      </c>
      <c r="E27" s="40">
        <v>2024</v>
      </c>
      <c r="F27" s="40">
        <v>2024</v>
      </c>
      <c r="G27" s="43">
        <v>63526</v>
      </c>
      <c r="H27" s="8" t="s">
        <v>15</v>
      </c>
      <c r="I27" s="12">
        <f>J27+K27+L27+M27+N27</f>
        <v>63526</v>
      </c>
      <c r="J27" s="13"/>
      <c r="K27" s="13">
        <f>K29</f>
        <v>63526</v>
      </c>
      <c r="L27" s="13"/>
      <c r="M27" s="13"/>
      <c r="N27" s="12"/>
      <c r="O27" s="10"/>
    </row>
    <row r="28" spans="2:15" ht="24" customHeight="1" thickBot="1" x14ac:dyDescent="0.3">
      <c r="B28" s="48"/>
      <c r="C28" s="45"/>
      <c r="D28" s="60"/>
      <c r="E28" s="41"/>
      <c r="F28" s="41"/>
      <c r="G28" s="41"/>
      <c r="H28" s="8" t="s">
        <v>16</v>
      </c>
      <c r="I28" s="12"/>
      <c r="J28" s="13"/>
      <c r="K28" s="13"/>
      <c r="L28" s="13"/>
      <c r="M28" s="13"/>
      <c r="N28" s="12"/>
      <c r="O28" s="10"/>
    </row>
    <row r="29" spans="2:15" ht="36.75" customHeight="1" thickBot="1" x14ac:dyDescent="0.3">
      <c r="B29" s="48"/>
      <c r="C29" s="45"/>
      <c r="D29" s="60"/>
      <c r="E29" s="41"/>
      <c r="F29" s="41"/>
      <c r="G29" s="41"/>
      <c r="H29" s="8" t="s">
        <v>19</v>
      </c>
      <c r="I29" s="12">
        <f>J29+K29+L29+M29+N29</f>
        <v>63526</v>
      </c>
      <c r="J29" s="13"/>
      <c r="K29" s="13">
        <v>63526</v>
      </c>
      <c r="L29" s="13"/>
      <c r="M29" s="13"/>
      <c r="N29" s="12"/>
      <c r="O29" s="10"/>
    </row>
    <row r="30" spans="2:15" ht="23.25" customHeight="1" thickBot="1" x14ac:dyDescent="0.3">
      <c r="B30" s="48"/>
      <c r="C30" s="45"/>
      <c r="D30" s="61"/>
      <c r="E30" s="42"/>
      <c r="F30" s="42"/>
      <c r="G30" s="42"/>
      <c r="H30" s="8" t="s">
        <v>18</v>
      </c>
      <c r="I30" s="9"/>
      <c r="J30" s="14"/>
      <c r="K30" s="14"/>
      <c r="L30" s="14"/>
      <c r="M30" s="14"/>
      <c r="N30" s="9"/>
      <c r="O30" s="10"/>
    </row>
    <row r="31" spans="2:15" ht="26.25" customHeight="1" thickBot="1" x14ac:dyDescent="0.3">
      <c r="B31" s="48"/>
      <c r="C31" s="45"/>
      <c r="D31" s="59" t="s">
        <v>21</v>
      </c>
      <c r="E31" s="40">
        <v>2024</v>
      </c>
      <c r="F31" s="40">
        <v>2024</v>
      </c>
      <c r="G31" s="43">
        <f>I31</f>
        <v>44600</v>
      </c>
      <c r="H31" s="8" t="s">
        <v>15</v>
      </c>
      <c r="I31" s="12">
        <f>I33</f>
        <v>44600</v>
      </c>
      <c r="J31" s="13"/>
      <c r="K31" s="13">
        <f>K33</f>
        <v>44600</v>
      </c>
      <c r="L31" s="13"/>
      <c r="M31" s="14"/>
      <c r="N31" s="9"/>
      <c r="O31" s="10"/>
    </row>
    <row r="32" spans="2:15" ht="27.75" customHeight="1" thickBot="1" x14ac:dyDescent="0.3">
      <c r="B32" s="48"/>
      <c r="C32" s="45"/>
      <c r="D32" s="60"/>
      <c r="E32" s="41"/>
      <c r="F32" s="41"/>
      <c r="G32" s="41"/>
      <c r="H32" s="8" t="s">
        <v>16</v>
      </c>
      <c r="I32" s="12"/>
      <c r="J32" s="13"/>
      <c r="K32" s="13"/>
      <c r="L32" s="13"/>
      <c r="M32" s="14"/>
      <c r="N32" s="9"/>
      <c r="O32" s="10"/>
    </row>
    <row r="33" spans="2:15" ht="32.25" customHeight="1" thickBot="1" x14ac:dyDescent="0.3">
      <c r="B33" s="48"/>
      <c r="C33" s="45"/>
      <c r="D33" s="60"/>
      <c r="E33" s="41"/>
      <c r="F33" s="41"/>
      <c r="G33" s="41"/>
      <c r="H33" s="8" t="s">
        <v>19</v>
      </c>
      <c r="I33" s="12">
        <v>44600</v>
      </c>
      <c r="J33" s="13"/>
      <c r="K33" s="13">
        <v>44600</v>
      </c>
      <c r="L33" s="13"/>
      <c r="M33" s="14"/>
      <c r="N33" s="9"/>
      <c r="O33" s="10"/>
    </row>
    <row r="34" spans="2:15" ht="25.5" customHeight="1" thickBot="1" x14ac:dyDescent="0.3">
      <c r="B34" s="49"/>
      <c r="C34" s="46"/>
      <c r="D34" s="61"/>
      <c r="E34" s="42"/>
      <c r="F34" s="42"/>
      <c r="G34" s="42"/>
      <c r="H34" s="8" t="s">
        <v>18</v>
      </c>
      <c r="I34" s="9"/>
      <c r="J34" s="14"/>
      <c r="K34" s="14"/>
      <c r="L34" s="14"/>
      <c r="M34" s="14"/>
      <c r="N34" s="9"/>
      <c r="O34" s="10"/>
    </row>
    <row r="35" spans="2:15" ht="18.75" x14ac:dyDescent="0.25">
      <c r="B35" s="4"/>
    </row>
  </sheetData>
  <mergeCells count="39">
    <mergeCell ref="C9:C10"/>
    <mergeCell ref="D9:D10"/>
    <mergeCell ref="E9:E10"/>
    <mergeCell ref="F9:F10"/>
    <mergeCell ref="M9:M10"/>
    <mergeCell ref="N9:N10"/>
    <mergeCell ref="B11:B34"/>
    <mergeCell ref="C11:C34"/>
    <mergeCell ref="D11:D14"/>
    <mergeCell ref="E11:E14"/>
    <mergeCell ref="F11:F14"/>
    <mergeCell ref="G11:G14"/>
    <mergeCell ref="D15:D18"/>
    <mergeCell ref="G9:G10"/>
    <mergeCell ref="H9:H10"/>
    <mergeCell ref="I9:I10"/>
    <mergeCell ref="J9:J10"/>
    <mergeCell ref="K9:K10"/>
    <mergeCell ref="L9:L10"/>
    <mergeCell ref="B9:B10"/>
    <mergeCell ref="E15:E18"/>
    <mergeCell ref="F15:F18"/>
    <mergeCell ref="G15:G18"/>
    <mergeCell ref="D19:D22"/>
    <mergeCell ref="E19:E22"/>
    <mergeCell ref="F19:F22"/>
    <mergeCell ref="G19:G22"/>
    <mergeCell ref="D31:D34"/>
    <mergeCell ref="E31:E34"/>
    <mergeCell ref="F31:F34"/>
    <mergeCell ref="G31:G34"/>
    <mergeCell ref="D23:D26"/>
    <mergeCell ref="E23:E26"/>
    <mergeCell ref="F23:F26"/>
    <mergeCell ref="G23:G26"/>
    <mergeCell ref="D27:D30"/>
    <mergeCell ref="E27:E30"/>
    <mergeCell ref="F27:F30"/>
    <mergeCell ref="G27:G30"/>
  </mergeCells>
  <pageMargins left="0.7" right="0.7" top="0.75" bottom="0.75" header="0.3" footer="0.3"/>
  <pageSetup paperSize="9" scale="4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B1" zoomScale="60" zoomScaleNormal="68" workbookViewId="0">
      <selection activeCell="H9" sqref="H9"/>
    </sheetView>
  </sheetViews>
  <sheetFormatPr defaultRowHeight="15" x14ac:dyDescent="0.25"/>
  <cols>
    <col min="1" max="1" width="9.140625" style="16" hidden="1" customWidth="1"/>
    <col min="2" max="2" width="8.42578125" style="16" customWidth="1"/>
    <col min="3" max="3" width="111.28515625" style="16" customWidth="1"/>
    <col min="4" max="4" width="25" style="16" customWidth="1"/>
    <col min="5" max="5" width="11.7109375" style="16" customWidth="1"/>
    <col min="6" max="6" width="18.5703125" style="16" customWidth="1"/>
    <col min="7" max="7" width="101.140625" style="17" customWidth="1"/>
    <col min="8" max="8" width="26.7109375" style="16" customWidth="1"/>
    <col min="9" max="9" width="26.85546875" style="16" customWidth="1"/>
    <col min="10" max="10" width="25.28515625" style="16" customWidth="1"/>
    <col min="11" max="16384" width="9.140625" style="16"/>
  </cols>
  <sheetData>
    <row r="1" spans="2:10" s="21" customFormat="1" ht="8.25" customHeight="1" x14ac:dyDescent="0.35"/>
    <row r="2" spans="2:10" s="18" customFormat="1" ht="23.25" customHeight="1" x14ac:dyDescent="0.3">
      <c r="I2" s="37" t="s">
        <v>26</v>
      </c>
    </row>
    <row r="3" spans="2:10" s="18" customFormat="1" ht="23.25" customHeight="1" x14ac:dyDescent="0.3">
      <c r="B3" s="20"/>
      <c r="I3" s="37" t="s">
        <v>27</v>
      </c>
    </row>
    <row r="4" spans="2:10" s="18" customFormat="1" ht="39" customHeight="1" x14ac:dyDescent="0.4">
      <c r="B4" s="19"/>
      <c r="H4" s="18" t="s">
        <v>44</v>
      </c>
      <c r="I4" s="38" t="s">
        <v>29</v>
      </c>
      <c r="J4" s="18">
        <v>1728</v>
      </c>
    </row>
    <row r="5" spans="2:10" s="21" customFormat="1" ht="56.25" customHeight="1" x14ac:dyDescent="0.35">
      <c r="B5" s="15"/>
    </row>
    <row r="6" spans="2:10" s="34" customFormat="1" ht="29.25" customHeight="1" x14ac:dyDescent="0.4">
      <c r="F6" s="35" t="s">
        <v>28</v>
      </c>
    </row>
    <row r="7" spans="2:10" s="34" customFormat="1" ht="33" customHeight="1" x14ac:dyDescent="0.4">
      <c r="B7" s="36"/>
      <c r="F7" s="35" t="s">
        <v>36</v>
      </c>
    </row>
    <row r="8" spans="2:10" s="34" customFormat="1" ht="36.75" customHeight="1" thickBot="1" x14ac:dyDescent="0.45">
      <c r="F8" s="35"/>
    </row>
    <row r="9" spans="2:10" s="18" customFormat="1" ht="150" customHeight="1" thickBot="1" x14ac:dyDescent="0.35">
      <c r="B9" s="22" t="s">
        <v>0</v>
      </c>
      <c r="C9" s="23" t="s">
        <v>2</v>
      </c>
      <c r="D9" s="23" t="s">
        <v>3</v>
      </c>
      <c r="E9" s="23" t="s">
        <v>4</v>
      </c>
      <c r="F9" s="23" t="s">
        <v>6</v>
      </c>
      <c r="G9" s="24" t="s">
        <v>7</v>
      </c>
      <c r="H9" s="24" t="s">
        <v>8</v>
      </c>
      <c r="I9" s="24" t="s">
        <v>9</v>
      </c>
      <c r="J9" s="24" t="s">
        <v>10</v>
      </c>
    </row>
    <row r="10" spans="2:10" s="18" customFormat="1" ht="21" thickBot="1" x14ac:dyDescent="0.35">
      <c r="B10" s="25">
        <v>1</v>
      </c>
      <c r="C10" s="25">
        <v>3</v>
      </c>
      <c r="D10" s="25">
        <v>4</v>
      </c>
      <c r="E10" s="25">
        <v>5</v>
      </c>
      <c r="F10" s="26">
        <v>6</v>
      </c>
      <c r="G10" s="27">
        <v>7</v>
      </c>
      <c r="H10" s="28">
        <v>8</v>
      </c>
      <c r="I10" s="28">
        <v>9</v>
      </c>
      <c r="J10" s="29">
        <v>10</v>
      </c>
    </row>
    <row r="11" spans="2:10" s="18" customFormat="1" ht="24" customHeight="1" thickBot="1" x14ac:dyDescent="0.35">
      <c r="B11" s="64">
        <v>1</v>
      </c>
      <c r="C11" s="64" t="s">
        <v>42</v>
      </c>
      <c r="D11" s="64" t="s">
        <v>30</v>
      </c>
      <c r="E11" s="64">
        <v>2023</v>
      </c>
      <c r="F11" s="67">
        <v>179846</v>
      </c>
      <c r="G11" s="30" t="s">
        <v>15</v>
      </c>
      <c r="H11" s="39">
        <f>I11+J11</f>
        <v>179846</v>
      </c>
      <c r="I11" s="39">
        <f t="shared" ref="I11:J11" si="0">I12+I13+I14</f>
        <v>20000</v>
      </c>
      <c r="J11" s="39">
        <f t="shared" si="0"/>
        <v>159846</v>
      </c>
    </row>
    <row r="12" spans="2:10" s="18" customFormat="1" ht="24" customHeight="1" thickBot="1" x14ac:dyDescent="0.35">
      <c r="B12" s="65"/>
      <c r="C12" s="65"/>
      <c r="D12" s="65"/>
      <c r="E12" s="65"/>
      <c r="F12" s="65"/>
      <c r="G12" s="31" t="s">
        <v>16</v>
      </c>
      <c r="H12" s="39">
        <v>0</v>
      </c>
      <c r="I12" s="39">
        <v>0</v>
      </c>
      <c r="J12" s="39">
        <v>0</v>
      </c>
    </row>
    <row r="13" spans="2:10" s="18" customFormat="1" ht="93" customHeight="1" thickBot="1" x14ac:dyDescent="0.35">
      <c r="B13" s="65"/>
      <c r="C13" s="65"/>
      <c r="D13" s="65"/>
      <c r="E13" s="65"/>
      <c r="F13" s="65"/>
      <c r="G13" s="31" t="s">
        <v>17</v>
      </c>
      <c r="H13" s="39">
        <f>I13+J13</f>
        <v>179846</v>
      </c>
      <c r="I13" s="39">
        <f>I17+I21+I25+I29+I33</f>
        <v>20000</v>
      </c>
      <c r="J13" s="39">
        <f>J17+J21+J25+J29+J33</f>
        <v>159846</v>
      </c>
    </row>
    <row r="14" spans="2:10" s="18" customFormat="1" ht="26.25" customHeight="1" thickBot="1" x14ac:dyDescent="0.35">
      <c r="B14" s="66"/>
      <c r="C14" s="66"/>
      <c r="D14" s="66"/>
      <c r="E14" s="66"/>
      <c r="F14" s="66"/>
      <c r="G14" s="31" t="s">
        <v>18</v>
      </c>
      <c r="H14" s="39">
        <f>I14+J14</f>
        <v>0</v>
      </c>
      <c r="I14" s="39">
        <f>I18+I20+I22+I24+I26+I28+I30+I34</f>
        <v>0</v>
      </c>
      <c r="J14" s="39">
        <f>J18+J20+J22+J24+J26+J28+J30+J34</f>
        <v>0</v>
      </c>
    </row>
    <row r="15" spans="2:10" s="18" customFormat="1" ht="21" customHeight="1" thickBot="1" x14ac:dyDescent="0.35">
      <c r="B15" s="72" t="s">
        <v>31</v>
      </c>
      <c r="C15" s="68" t="s">
        <v>37</v>
      </c>
      <c r="D15" s="64">
        <v>2022</v>
      </c>
      <c r="E15" s="64">
        <v>0</v>
      </c>
      <c r="F15" s="71">
        <v>14000</v>
      </c>
      <c r="G15" s="32" t="s">
        <v>15</v>
      </c>
      <c r="H15" s="39">
        <f>H17</f>
        <v>14000</v>
      </c>
      <c r="I15" s="39">
        <f>I17</f>
        <v>14000</v>
      </c>
      <c r="J15" s="39">
        <v>0</v>
      </c>
    </row>
    <row r="16" spans="2:10" s="18" customFormat="1" ht="24" customHeight="1" thickBot="1" x14ac:dyDescent="0.35">
      <c r="B16" s="73"/>
      <c r="C16" s="69"/>
      <c r="D16" s="65"/>
      <c r="E16" s="65"/>
      <c r="F16" s="65"/>
      <c r="G16" s="31" t="s">
        <v>16</v>
      </c>
      <c r="H16" s="39">
        <v>0</v>
      </c>
      <c r="I16" s="39">
        <v>0</v>
      </c>
      <c r="J16" s="39">
        <v>0</v>
      </c>
    </row>
    <row r="17" spans="2:10" s="18" customFormat="1" ht="39" customHeight="1" thickBot="1" x14ac:dyDescent="0.35">
      <c r="B17" s="73"/>
      <c r="C17" s="69"/>
      <c r="D17" s="65"/>
      <c r="E17" s="65"/>
      <c r="F17" s="65"/>
      <c r="G17" s="31" t="s">
        <v>19</v>
      </c>
      <c r="H17" s="39">
        <v>14000</v>
      </c>
      <c r="I17" s="39">
        <v>14000</v>
      </c>
      <c r="J17" s="39">
        <v>0</v>
      </c>
    </row>
    <row r="18" spans="2:10" s="18" customFormat="1" ht="26.25" customHeight="1" thickBot="1" x14ac:dyDescent="0.35">
      <c r="B18" s="74"/>
      <c r="C18" s="70"/>
      <c r="D18" s="66"/>
      <c r="E18" s="66"/>
      <c r="F18" s="66"/>
      <c r="G18" s="31" t="s">
        <v>18</v>
      </c>
      <c r="H18" s="39">
        <v>0</v>
      </c>
      <c r="I18" s="39">
        <v>0</v>
      </c>
      <c r="J18" s="39">
        <v>0</v>
      </c>
    </row>
    <row r="19" spans="2:10" s="18" customFormat="1" ht="30" customHeight="1" thickBot="1" x14ac:dyDescent="0.35">
      <c r="B19" s="72" t="s">
        <v>32</v>
      </c>
      <c r="C19" s="68" t="s">
        <v>40</v>
      </c>
      <c r="D19" s="64">
        <v>2022</v>
      </c>
      <c r="E19" s="64">
        <v>0</v>
      </c>
      <c r="F19" s="71">
        <v>6000</v>
      </c>
      <c r="G19" s="31" t="s">
        <v>15</v>
      </c>
      <c r="H19" s="39">
        <v>6000</v>
      </c>
      <c r="I19" s="39">
        <v>6000</v>
      </c>
      <c r="J19" s="39">
        <v>0</v>
      </c>
    </row>
    <row r="20" spans="2:10" s="18" customFormat="1" ht="24" customHeight="1" thickBot="1" x14ac:dyDescent="0.35">
      <c r="B20" s="73"/>
      <c r="C20" s="69"/>
      <c r="D20" s="65"/>
      <c r="E20" s="65"/>
      <c r="F20" s="65"/>
      <c r="G20" s="31" t="s">
        <v>16</v>
      </c>
      <c r="H20" s="39">
        <v>0</v>
      </c>
      <c r="I20" s="39">
        <v>0</v>
      </c>
      <c r="J20" s="39">
        <v>0</v>
      </c>
    </row>
    <row r="21" spans="2:10" s="18" customFormat="1" ht="36.75" customHeight="1" thickBot="1" x14ac:dyDescent="0.35">
      <c r="B21" s="73"/>
      <c r="C21" s="69"/>
      <c r="D21" s="65"/>
      <c r="E21" s="65"/>
      <c r="F21" s="65"/>
      <c r="G21" s="31" t="s">
        <v>19</v>
      </c>
      <c r="H21" s="39">
        <v>6000</v>
      </c>
      <c r="I21" s="39">
        <v>6000</v>
      </c>
      <c r="J21" s="39">
        <v>0</v>
      </c>
    </row>
    <row r="22" spans="2:10" s="18" customFormat="1" ht="40.5" customHeight="1" thickBot="1" x14ac:dyDescent="0.35">
      <c r="B22" s="74"/>
      <c r="C22" s="69"/>
      <c r="D22" s="66"/>
      <c r="E22" s="66"/>
      <c r="F22" s="66"/>
      <c r="G22" s="31" t="s">
        <v>18</v>
      </c>
      <c r="H22" s="39">
        <v>0</v>
      </c>
      <c r="I22" s="39">
        <v>0</v>
      </c>
      <c r="J22" s="39">
        <v>0</v>
      </c>
    </row>
    <row r="23" spans="2:10" s="18" customFormat="1" ht="30.75" customHeight="1" thickBot="1" x14ac:dyDescent="0.35">
      <c r="B23" s="72" t="s">
        <v>33</v>
      </c>
      <c r="C23" s="68" t="s">
        <v>39</v>
      </c>
      <c r="D23" s="64">
        <v>2023</v>
      </c>
      <c r="E23" s="64">
        <v>2023</v>
      </c>
      <c r="F23" s="71">
        <v>51720</v>
      </c>
      <c r="G23" s="31" t="s">
        <v>15</v>
      </c>
      <c r="H23" s="39">
        <v>51720</v>
      </c>
      <c r="I23" s="39">
        <v>0</v>
      </c>
      <c r="J23" s="39">
        <v>51720</v>
      </c>
    </row>
    <row r="24" spans="2:10" s="18" customFormat="1" ht="24.75" customHeight="1" thickBot="1" x14ac:dyDescent="0.35">
      <c r="B24" s="73"/>
      <c r="C24" s="69"/>
      <c r="D24" s="65"/>
      <c r="E24" s="65"/>
      <c r="F24" s="65"/>
      <c r="G24" s="31" t="s">
        <v>16</v>
      </c>
      <c r="H24" s="39">
        <v>0</v>
      </c>
      <c r="I24" s="39">
        <v>0</v>
      </c>
      <c r="J24" s="39">
        <v>0</v>
      </c>
    </row>
    <row r="25" spans="2:10" s="18" customFormat="1" ht="36" customHeight="1" thickBot="1" x14ac:dyDescent="0.35">
      <c r="B25" s="73"/>
      <c r="C25" s="69"/>
      <c r="D25" s="65"/>
      <c r="E25" s="65"/>
      <c r="F25" s="65"/>
      <c r="G25" s="31" t="s">
        <v>19</v>
      </c>
      <c r="H25" s="39">
        <v>51720</v>
      </c>
      <c r="I25" s="39">
        <v>0</v>
      </c>
      <c r="J25" s="39">
        <v>51720</v>
      </c>
    </row>
    <row r="26" spans="2:10" s="18" customFormat="1" ht="30.75" customHeight="1" thickBot="1" x14ac:dyDescent="0.35">
      <c r="B26" s="74"/>
      <c r="C26" s="70"/>
      <c r="D26" s="66"/>
      <c r="E26" s="66"/>
      <c r="F26" s="66"/>
      <c r="G26" s="31" t="s">
        <v>18</v>
      </c>
      <c r="H26" s="39">
        <v>0</v>
      </c>
      <c r="I26" s="39">
        <v>0</v>
      </c>
      <c r="J26" s="39">
        <v>0</v>
      </c>
    </row>
    <row r="27" spans="2:10" s="18" customFormat="1" ht="23.25" customHeight="1" thickBot="1" x14ac:dyDescent="0.35">
      <c r="B27" s="72" t="s">
        <v>34</v>
      </c>
      <c r="C27" s="68" t="s">
        <v>38</v>
      </c>
      <c r="D27" s="64">
        <v>2023</v>
      </c>
      <c r="E27" s="64">
        <v>2023</v>
      </c>
      <c r="F27" s="71">
        <v>63526</v>
      </c>
      <c r="G27" s="31" t="s">
        <v>15</v>
      </c>
      <c r="H27" s="39">
        <v>63526</v>
      </c>
      <c r="I27" s="39">
        <v>0</v>
      </c>
      <c r="J27" s="39">
        <v>63526</v>
      </c>
    </row>
    <row r="28" spans="2:10" s="18" customFormat="1" ht="24" customHeight="1" thickBot="1" x14ac:dyDescent="0.35">
      <c r="B28" s="73"/>
      <c r="C28" s="69"/>
      <c r="D28" s="65"/>
      <c r="E28" s="65"/>
      <c r="F28" s="65"/>
      <c r="G28" s="31" t="s">
        <v>16</v>
      </c>
      <c r="H28" s="39">
        <v>0</v>
      </c>
      <c r="I28" s="39">
        <v>0</v>
      </c>
      <c r="J28" s="39">
        <v>0</v>
      </c>
    </row>
    <row r="29" spans="2:10" s="18" customFormat="1" ht="36.75" customHeight="1" thickBot="1" x14ac:dyDescent="0.35">
      <c r="B29" s="73"/>
      <c r="C29" s="69"/>
      <c r="D29" s="65"/>
      <c r="E29" s="65"/>
      <c r="F29" s="65"/>
      <c r="G29" s="31" t="s">
        <v>19</v>
      </c>
      <c r="H29" s="39">
        <v>63526</v>
      </c>
      <c r="I29" s="39">
        <v>0</v>
      </c>
      <c r="J29" s="39">
        <v>63526</v>
      </c>
    </row>
    <row r="30" spans="2:10" s="18" customFormat="1" ht="23.25" customHeight="1" thickBot="1" x14ac:dyDescent="0.35">
      <c r="B30" s="74"/>
      <c r="C30" s="70"/>
      <c r="D30" s="66"/>
      <c r="E30" s="66"/>
      <c r="F30" s="66"/>
      <c r="G30" s="31" t="s">
        <v>18</v>
      </c>
      <c r="H30" s="39">
        <v>0</v>
      </c>
      <c r="I30" s="39">
        <v>0</v>
      </c>
      <c r="J30" s="39">
        <v>0</v>
      </c>
    </row>
    <row r="31" spans="2:10" s="18" customFormat="1" ht="26.25" customHeight="1" thickBot="1" x14ac:dyDescent="0.35">
      <c r="B31" s="72" t="s">
        <v>35</v>
      </c>
      <c r="C31" s="68" t="s">
        <v>41</v>
      </c>
      <c r="D31" s="64">
        <v>2023</v>
      </c>
      <c r="E31" s="64">
        <v>2023</v>
      </c>
      <c r="F31" s="71">
        <v>44600</v>
      </c>
      <c r="G31" s="31" t="s">
        <v>15</v>
      </c>
      <c r="H31" s="39">
        <v>44600</v>
      </c>
      <c r="I31" s="39">
        <v>0</v>
      </c>
      <c r="J31" s="39">
        <v>44600</v>
      </c>
    </row>
    <row r="32" spans="2:10" s="18" customFormat="1" ht="33" customHeight="1" thickBot="1" x14ac:dyDescent="0.35">
      <c r="B32" s="73"/>
      <c r="C32" s="69"/>
      <c r="D32" s="65"/>
      <c r="E32" s="65"/>
      <c r="F32" s="65"/>
      <c r="G32" s="31" t="s">
        <v>16</v>
      </c>
      <c r="H32" s="39">
        <v>0</v>
      </c>
      <c r="I32" s="39">
        <v>0</v>
      </c>
      <c r="J32" s="39">
        <v>0</v>
      </c>
    </row>
    <row r="33" spans="2:10" s="18" customFormat="1" ht="32.25" customHeight="1" thickBot="1" x14ac:dyDescent="0.35">
      <c r="B33" s="73"/>
      <c r="C33" s="69"/>
      <c r="D33" s="65"/>
      <c r="E33" s="65"/>
      <c r="F33" s="65"/>
      <c r="G33" s="31" t="s">
        <v>19</v>
      </c>
      <c r="H33" s="39">
        <v>44600</v>
      </c>
      <c r="I33" s="39">
        <v>0</v>
      </c>
      <c r="J33" s="39">
        <v>44600</v>
      </c>
    </row>
    <row r="34" spans="2:10" s="18" customFormat="1" ht="25.5" customHeight="1" thickBot="1" x14ac:dyDescent="0.35">
      <c r="B34" s="74"/>
      <c r="C34" s="70"/>
      <c r="D34" s="66"/>
      <c r="E34" s="66"/>
      <c r="F34" s="66"/>
      <c r="G34" s="31" t="s">
        <v>18</v>
      </c>
      <c r="H34" s="39">
        <v>0</v>
      </c>
      <c r="I34" s="39">
        <v>0</v>
      </c>
      <c r="J34" s="39">
        <v>0</v>
      </c>
    </row>
    <row r="35" spans="2:10" s="18" customFormat="1" ht="92.25" customHeight="1" x14ac:dyDescent="0.3">
      <c r="B35" s="33"/>
    </row>
    <row r="36" spans="2:10" x14ac:dyDescent="0.25">
      <c r="B36" s="62" t="s">
        <v>43</v>
      </c>
      <c r="C36" s="63"/>
      <c r="D36" s="63"/>
      <c r="E36" s="63"/>
      <c r="F36" s="63"/>
      <c r="G36" s="63"/>
      <c r="H36" s="63"/>
      <c r="I36" s="63"/>
      <c r="J36" s="63"/>
    </row>
    <row r="37" spans="2:10" x14ac:dyDescent="0.25">
      <c r="B37" s="63"/>
      <c r="C37" s="63"/>
      <c r="D37" s="63"/>
      <c r="E37" s="63"/>
      <c r="F37" s="63"/>
      <c r="G37" s="63"/>
      <c r="H37" s="63"/>
      <c r="I37" s="63"/>
      <c r="J37" s="63"/>
    </row>
    <row r="38" spans="2:10" x14ac:dyDescent="0.25">
      <c r="B38" s="63"/>
      <c r="C38" s="63"/>
      <c r="D38" s="63"/>
      <c r="E38" s="63"/>
      <c r="F38" s="63"/>
      <c r="G38" s="63"/>
      <c r="H38" s="63"/>
      <c r="I38" s="63"/>
      <c r="J38" s="63"/>
    </row>
    <row r="39" spans="2:10" x14ac:dyDescent="0.25">
      <c r="B39" s="63"/>
      <c r="C39" s="63"/>
      <c r="D39" s="63"/>
      <c r="E39" s="63"/>
      <c r="F39" s="63"/>
      <c r="G39" s="63"/>
      <c r="H39" s="63"/>
      <c r="I39" s="63"/>
      <c r="J39" s="63"/>
    </row>
    <row r="40" spans="2:10" x14ac:dyDescent="0.25">
      <c r="B40" s="63"/>
      <c r="C40" s="63"/>
      <c r="D40" s="63"/>
      <c r="E40" s="63"/>
      <c r="F40" s="63"/>
      <c r="G40" s="63"/>
      <c r="H40" s="63"/>
      <c r="I40" s="63"/>
      <c r="J40" s="63"/>
    </row>
    <row r="41" spans="2:10" x14ac:dyDescent="0.25">
      <c r="B41" s="63"/>
      <c r="C41" s="63"/>
      <c r="D41" s="63"/>
      <c r="E41" s="63"/>
      <c r="F41" s="63"/>
      <c r="G41" s="63"/>
      <c r="H41" s="63"/>
      <c r="I41" s="63"/>
      <c r="J41" s="63"/>
    </row>
    <row r="42" spans="2:10" x14ac:dyDescent="0.25">
      <c r="B42" s="63"/>
      <c r="C42" s="63"/>
      <c r="D42" s="63"/>
      <c r="E42" s="63"/>
      <c r="F42" s="63"/>
      <c r="G42" s="63"/>
      <c r="H42" s="63"/>
      <c r="I42" s="63"/>
      <c r="J42" s="63"/>
    </row>
  </sheetData>
  <mergeCells count="31">
    <mergeCell ref="B11:B14"/>
    <mergeCell ref="B15:B18"/>
    <mergeCell ref="B19:B22"/>
    <mergeCell ref="B23:B26"/>
    <mergeCell ref="B27:B30"/>
    <mergeCell ref="F19:F22"/>
    <mergeCell ref="B31:B34"/>
    <mergeCell ref="C27:C30"/>
    <mergeCell ref="D27:D30"/>
    <mergeCell ref="E27:E30"/>
    <mergeCell ref="F27:F30"/>
    <mergeCell ref="C31:C34"/>
    <mergeCell ref="D31:D34"/>
    <mergeCell ref="E31:E34"/>
    <mergeCell ref="F31:F34"/>
    <mergeCell ref="B36:J42"/>
    <mergeCell ref="C11:C14"/>
    <mergeCell ref="D11:D14"/>
    <mergeCell ref="E11:E14"/>
    <mergeCell ref="F11:F14"/>
    <mergeCell ref="C23:C26"/>
    <mergeCell ref="D23:D26"/>
    <mergeCell ref="E23:E26"/>
    <mergeCell ref="F23:F26"/>
    <mergeCell ref="C15:C18"/>
    <mergeCell ref="D15:D18"/>
    <mergeCell ref="E15:E18"/>
    <mergeCell ref="F15:F18"/>
    <mergeCell ref="C19:C22"/>
    <mergeCell ref="D19:D22"/>
    <mergeCell ref="E19:E22"/>
  </mergeCells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 прил. к пост.</vt:lpstr>
      <vt:lpstr>'Лист3 прил. к пост.'!Область_печати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Зубцова Н В</dc:creator>
  <cp:lastModifiedBy>Трахинина Жанна Викторовна</cp:lastModifiedBy>
  <cp:lastPrinted>2022-03-31T12:36:35Z</cp:lastPrinted>
  <dcterms:created xsi:type="dcterms:W3CDTF">2022-03-18T16:27:54Z</dcterms:created>
  <dcterms:modified xsi:type="dcterms:W3CDTF">2022-04-06T12:35:20Z</dcterms:modified>
</cp:coreProperties>
</file>