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2.16" sheetId="1" r:id="rId1"/>
  </sheets>
  <definedNames>
    <definedName name="_xlnm.Print_Area" localSheetId="0">'на 01.12.16'!$A$1:$N$29</definedName>
  </definedNames>
  <calcPr fullCalcOnLoad="1"/>
</workbook>
</file>

<file path=xl/sharedStrings.xml><?xml version="1.0" encoding="utf-8"?>
<sst xmlns="http://schemas.openxmlformats.org/spreadsheetml/2006/main" count="61" uniqueCount="44">
  <si>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</si>
  <si>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</si>
  <si>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</si>
  <si>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</si>
  <si>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</si>
  <si>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</si>
  <si>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</si>
  <si>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</si>
  <si>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</si>
  <si>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</si>
  <si>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</si>
  <si>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</si>
  <si>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</si>
  <si>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</si>
  <si>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</si>
  <si>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</si>
  <si>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</si>
  <si>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</si>
  <si>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</si>
  <si>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</si>
  <si>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</si>
  <si>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</si>
  <si>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</si>
  <si>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</si>
  <si>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</si>
  <si>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</si>
  <si>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</si>
  <si>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</si>
  <si>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</si>
  <si>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                          Выписка (расшифровка) из долговой книги города Орла по состоянию на 01.12.2016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</si>
  <si>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01.11.2016 г.</t>
    </r>
    <r>
      <rPr>
        <sz val="10"/>
        <rFont val="Arial Cyr"/>
        <family val="0"/>
      </rPr>
      <t xml:space="preserve"> (тыс.руб.)</t>
    </r>
  </si>
  <si>
    <t xml:space="preserve">Получено                                       </t>
  </si>
  <si>
    <r>
      <t>Задолженность на</t>
    </r>
    <r>
      <rPr>
        <b/>
        <sz val="10"/>
        <rFont val="Arial Cyr"/>
        <family val="0"/>
      </rPr>
      <t xml:space="preserve"> 01.12.2016 г</t>
    </r>
    <r>
      <rPr>
        <sz val="10"/>
        <rFont val="Arial Cyr"/>
        <family val="0"/>
      </rPr>
      <t>. (тыс.руб.)</t>
    </r>
  </si>
  <si>
    <t>№094/15-КС от 07.07.2015</t>
  </si>
  <si>
    <t>№096/15-КС от 14.07.2015</t>
  </si>
  <si>
    <t>№117/15-КС от 19.08.2015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</si>
  <si>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</si>
  <si>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</si>
  <si>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</si>
  <si>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</si>
  <si>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</si>
  <si>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</si>
  <si>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</si>
  <si>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t>№54-09-17/2 от 01.07.2016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</si>
</sst>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9"/>
  <sheetViews>
    <sheetView tabSelected="1" view="pageBreakPreview" zoomScaleSheetLayoutView="100" workbookViewId="0" topLeftCell="A13">
      <selection activeCell="D24" sqref="D24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8" customHeight="1">
      <c r="A2" s="42" t="s">
        <v>0</v>
      </c>
      <c r="B2" s="42" t="s">
        <v>2</v>
      </c>
      <c r="C2" s="50" t="s">
        <v>30</v>
      </c>
      <c r="D2" s="46" t="s">
        <v>1</v>
      </c>
      <c r="E2" s="44" t="s">
        <v>7</v>
      </c>
      <c r="F2" s="48" t="s">
        <v>22</v>
      </c>
      <c r="G2" s="49"/>
      <c r="H2" s="48" t="s">
        <v>31</v>
      </c>
      <c r="I2" s="49"/>
      <c r="J2" s="48" t="s">
        <v>27</v>
      </c>
      <c r="K2" s="49"/>
      <c r="L2" s="51" t="s">
        <v>32</v>
      </c>
      <c r="M2" s="52"/>
      <c r="N2" s="53"/>
    </row>
    <row r="3" spans="1:14" ht="33" customHeight="1">
      <c r="A3" s="43"/>
      <c r="B3" s="43"/>
      <c r="C3" s="54"/>
      <c r="D3" s="47"/>
      <c r="E3" s="45"/>
      <c r="F3" s="34" t="s">
        <v>20</v>
      </c>
      <c r="G3" s="34" t="s">
        <v>3</v>
      </c>
      <c r="H3" s="34" t="s">
        <v>21</v>
      </c>
      <c r="I3" s="34" t="s">
        <v>26</v>
      </c>
      <c r="J3" s="34" t="s">
        <v>21</v>
      </c>
      <c r="K3" s="34" t="s">
        <v>26</v>
      </c>
      <c r="L3" s="35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5" customFormat="1" ht="18" customHeight="1">
      <c r="A6" s="8"/>
      <c r="B6" s="9" t="s">
        <v>28</v>
      </c>
      <c r="C6" s="10">
        <v>0</v>
      </c>
      <c r="D6" s="55" t="s">
        <v>33</v>
      </c>
      <c r="E6" s="56">
        <v>14.31</v>
      </c>
      <c r="F6" s="10">
        <v>271000</v>
      </c>
      <c r="G6" s="57">
        <v>42578</v>
      </c>
      <c r="H6" s="57"/>
      <c r="I6" s="10"/>
      <c r="J6" s="57">
        <v>42563</v>
      </c>
      <c r="K6" s="10">
        <v>271000</v>
      </c>
      <c r="L6" s="10">
        <v>0</v>
      </c>
      <c r="M6" s="58"/>
      <c r="N6" s="10">
        <v>0</v>
      </c>
    </row>
    <row r="7" spans="1:14" s="15" customFormat="1" ht="18" customHeight="1">
      <c r="A7" s="8"/>
      <c r="B7" s="9" t="s">
        <v>28</v>
      </c>
      <c r="C7" s="10">
        <v>0</v>
      </c>
      <c r="D7" s="55" t="s">
        <v>34</v>
      </c>
      <c r="E7" s="56">
        <v>14.31</v>
      </c>
      <c r="F7" s="10">
        <v>662500.6</v>
      </c>
      <c r="G7" s="57">
        <v>42592</v>
      </c>
      <c r="H7" s="57"/>
      <c r="I7" s="10"/>
      <c r="J7" s="57">
        <v>42563</v>
      </c>
      <c r="K7" s="10">
        <v>662500.6</v>
      </c>
      <c r="L7" s="10">
        <v>0</v>
      </c>
      <c r="M7" s="58"/>
      <c r="N7" s="10">
        <v>0</v>
      </c>
    </row>
    <row r="8" spans="1:14" s="15" customFormat="1" ht="18" customHeight="1">
      <c r="A8" s="8"/>
      <c r="B8" s="9" t="s">
        <v>28</v>
      </c>
      <c r="C8" s="10">
        <v>0</v>
      </c>
      <c r="D8" s="55" t="s">
        <v>35</v>
      </c>
      <c r="E8" s="56">
        <v>14.6</v>
      </c>
      <c r="F8" s="10">
        <v>236000</v>
      </c>
      <c r="G8" s="57">
        <v>42634</v>
      </c>
      <c r="H8" s="57"/>
      <c r="I8" s="10"/>
      <c r="J8" s="36">
        <v>42598</v>
      </c>
      <c r="K8" s="10">
        <v>236000</v>
      </c>
      <c r="L8" s="10">
        <v>0</v>
      </c>
      <c r="M8" s="58"/>
      <c r="N8" s="10">
        <f aca="true" t="shared" si="0" ref="N8:N13">L8</f>
        <v>0</v>
      </c>
    </row>
    <row r="9" spans="1:16" s="3" customFormat="1" ht="18" customHeight="1">
      <c r="A9" s="8"/>
      <c r="B9" s="9" t="s">
        <v>36</v>
      </c>
      <c r="C9" s="10">
        <v>271000</v>
      </c>
      <c r="D9" s="55" t="s">
        <v>37</v>
      </c>
      <c r="E9" s="56">
        <v>12.08</v>
      </c>
      <c r="F9" s="10">
        <v>271000</v>
      </c>
      <c r="G9" s="57">
        <v>42919</v>
      </c>
      <c r="H9" s="57">
        <v>42563</v>
      </c>
      <c r="I9" s="10">
        <v>271000</v>
      </c>
      <c r="J9" s="36"/>
      <c r="K9" s="10"/>
      <c r="L9" s="10">
        <v>271000</v>
      </c>
      <c r="M9" s="58"/>
      <c r="N9" s="10">
        <f t="shared" si="0"/>
        <v>271000</v>
      </c>
      <c r="O9" s="37"/>
      <c r="P9" s="3" t="s">
        <v>38</v>
      </c>
    </row>
    <row r="10" spans="1:14" s="3" customFormat="1" ht="18" customHeight="1">
      <c r="A10" s="8"/>
      <c r="B10" s="9" t="s">
        <v>36</v>
      </c>
      <c r="C10" s="10">
        <v>662500.6</v>
      </c>
      <c r="D10" s="55" t="s">
        <v>39</v>
      </c>
      <c r="E10" s="56">
        <v>12.07</v>
      </c>
      <c r="F10" s="10">
        <v>662500.6</v>
      </c>
      <c r="G10" s="57">
        <v>42919</v>
      </c>
      <c r="H10" s="57">
        <v>42563</v>
      </c>
      <c r="I10" s="10">
        <v>662500.6</v>
      </c>
      <c r="J10" s="36"/>
      <c r="K10" s="10"/>
      <c r="L10" s="10">
        <v>662500.6</v>
      </c>
      <c r="M10" s="58"/>
      <c r="N10" s="10">
        <f t="shared" si="0"/>
        <v>662500.6</v>
      </c>
    </row>
    <row r="11" spans="1:14" s="3" customFormat="1" ht="18" customHeight="1">
      <c r="A11" s="8"/>
      <c r="B11" s="9" t="s">
        <v>36</v>
      </c>
      <c r="C11" s="10">
        <v>236000</v>
      </c>
      <c r="D11" s="55" t="s">
        <v>40</v>
      </c>
      <c r="E11" s="56">
        <v>12.33</v>
      </c>
      <c r="F11" s="10">
        <v>236000</v>
      </c>
      <c r="G11" s="57">
        <v>42958</v>
      </c>
      <c r="H11" s="57">
        <v>42598</v>
      </c>
      <c r="I11" s="10">
        <v>236000</v>
      </c>
      <c r="J11" s="36"/>
      <c r="K11" s="10"/>
      <c r="L11" s="10">
        <v>236000</v>
      </c>
      <c r="M11" s="58"/>
      <c r="N11" s="10">
        <f t="shared" si="0"/>
        <v>236000</v>
      </c>
    </row>
    <row r="12" spans="1:14" s="3" customFormat="1" ht="18" customHeight="1">
      <c r="A12" s="8"/>
      <c r="B12" s="9" t="s">
        <v>36</v>
      </c>
      <c r="C12" s="10">
        <v>100000</v>
      </c>
      <c r="D12" s="55" t="s">
        <v>41</v>
      </c>
      <c r="E12" s="56">
        <v>12.33</v>
      </c>
      <c r="F12" s="10">
        <v>100000</v>
      </c>
      <c r="G12" s="57">
        <v>42968</v>
      </c>
      <c r="H12" s="57">
        <v>42605</v>
      </c>
      <c r="I12" s="10">
        <v>100000</v>
      </c>
      <c r="J12" s="36"/>
      <c r="K12" s="10"/>
      <c r="L12" s="10">
        <v>100000</v>
      </c>
      <c r="M12" s="58"/>
      <c r="N12" s="10">
        <f t="shared" si="0"/>
        <v>100000</v>
      </c>
    </row>
    <row r="13" spans="1:14" s="3" customFormat="1" ht="18" customHeight="1">
      <c r="A13" s="8"/>
      <c r="B13" s="9" t="s">
        <v>36</v>
      </c>
      <c r="C13" s="10">
        <v>130000</v>
      </c>
      <c r="D13" s="55" t="s">
        <v>41</v>
      </c>
      <c r="E13" s="56">
        <v>12.33</v>
      </c>
      <c r="F13" s="10">
        <v>130000</v>
      </c>
      <c r="G13" s="57">
        <v>42968</v>
      </c>
      <c r="H13" s="57">
        <v>42642</v>
      </c>
      <c r="I13" s="10">
        <v>130000</v>
      </c>
      <c r="J13" s="36"/>
      <c r="K13" s="10"/>
      <c r="L13" s="10">
        <v>130000</v>
      </c>
      <c r="M13" s="58"/>
      <c r="N13" s="10">
        <f t="shared" si="0"/>
        <v>130000</v>
      </c>
    </row>
    <row r="14" spans="1:14" s="15" customFormat="1" ht="18" customHeight="1">
      <c r="A14" s="16"/>
      <c r="B14" s="17" t="s">
        <v>10</v>
      </c>
      <c r="C14" s="19">
        <f>SUM(C6:C13)</f>
        <v>1399500.6</v>
      </c>
      <c r="D14" s="19"/>
      <c r="E14" s="19"/>
      <c r="F14" s="19"/>
      <c r="G14" s="19"/>
      <c r="H14" s="19"/>
      <c r="I14" s="19">
        <f>I9+I10+I11+I12+I13</f>
        <v>1399500.6</v>
      </c>
      <c r="J14" s="19"/>
      <c r="K14" s="19">
        <f>SUM(K6:K8)</f>
        <v>1169500.6</v>
      </c>
      <c r="L14" s="19">
        <f>SUM(L6:L13)</f>
        <v>1399500.6</v>
      </c>
      <c r="M14" s="19"/>
      <c r="N14" s="19">
        <f>SUM(N6:N13)</f>
        <v>1399500.6</v>
      </c>
    </row>
    <row r="15" spans="1:14" s="15" customFormat="1" ht="18" customHeight="1">
      <c r="A15" s="4" t="s">
        <v>11</v>
      </c>
      <c r="B15" s="38" t="s">
        <v>19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s="3" customFormat="1" ht="18" customHeight="1">
      <c r="A16" s="20"/>
      <c r="B16" s="21" t="s">
        <v>42</v>
      </c>
      <c r="C16" s="13">
        <v>0</v>
      </c>
      <c r="D16" s="8" t="s">
        <v>43</v>
      </c>
      <c r="E16" s="59">
        <v>0.1</v>
      </c>
      <c r="F16" s="13">
        <v>100000</v>
      </c>
      <c r="G16" s="11">
        <v>42606</v>
      </c>
      <c r="H16" s="11">
        <v>42557</v>
      </c>
      <c r="I16" s="13">
        <v>100000</v>
      </c>
      <c r="J16" s="12">
        <v>42606</v>
      </c>
      <c r="K16" s="13">
        <v>100000</v>
      </c>
      <c r="L16" s="13">
        <v>0</v>
      </c>
      <c r="M16" s="14"/>
      <c r="N16" s="13">
        <v>0</v>
      </c>
    </row>
    <row r="17" spans="1:14" s="3" customFormat="1" ht="18" customHeight="1">
      <c r="A17" s="20"/>
      <c r="B17" s="21" t="s">
        <v>42</v>
      </c>
      <c r="C17" s="13">
        <v>0</v>
      </c>
      <c r="D17" s="8" t="s">
        <v>43</v>
      </c>
      <c r="E17" s="59">
        <v>0.1</v>
      </c>
      <c r="F17" s="13">
        <v>100000</v>
      </c>
      <c r="G17" s="11">
        <v>42662</v>
      </c>
      <c r="H17" s="11">
        <v>42613</v>
      </c>
      <c r="I17" s="13">
        <v>100000</v>
      </c>
      <c r="J17" s="12">
        <v>42662</v>
      </c>
      <c r="K17" s="13">
        <v>100000</v>
      </c>
      <c r="L17" s="13">
        <v>0</v>
      </c>
      <c r="M17" s="14"/>
      <c r="N17" s="13">
        <v>0</v>
      </c>
    </row>
    <row r="18" spans="1:14" s="15" customFormat="1" ht="18" customHeight="1">
      <c r="A18" s="8"/>
      <c r="B18" s="23" t="s">
        <v>10</v>
      </c>
      <c r="C18" s="18">
        <f>C16+C17</f>
        <v>0</v>
      </c>
      <c r="D18" s="8"/>
      <c r="E18" s="8"/>
      <c r="F18" s="8"/>
      <c r="G18" s="8"/>
      <c r="H18" s="8"/>
      <c r="I18" s="18">
        <f>I16+I17</f>
        <v>200000</v>
      </c>
      <c r="J18" s="8"/>
      <c r="K18" s="18">
        <f>K16+K17</f>
        <v>200000</v>
      </c>
      <c r="L18" s="18">
        <f>L16+L17</f>
        <v>0</v>
      </c>
      <c r="M18" s="23"/>
      <c r="N18" s="18">
        <f>N16+N17</f>
        <v>0</v>
      </c>
    </row>
    <row r="19" spans="1:14" s="3" customFormat="1" ht="18" customHeight="1">
      <c r="A19" s="4" t="s">
        <v>12</v>
      </c>
      <c r="B19" s="38" t="s">
        <v>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1:14" s="15" customFormat="1" ht="18" customHeight="1">
      <c r="A20" s="8"/>
      <c r="B20" s="23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23"/>
      <c r="N20" s="8">
        <v>0</v>
      </c>
    </row>
    <row r="21" spans="1:14" s="3" customFormat="1" ht="18" customHeight="1">
      <c r="A21" s="4" t="s">
        <v>13</v>
      </c>
      <c r="B21" s="38" t="s">
        <v>24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s="3" customFormat="1" ht="18" customHeight="1">
      <c r="A22" s="8"/>
      <c r="B22" s="23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23"/>
      <c r="N22" s="8">
        <v>0</v>
      </c>
    </row>
    <row r="23" spans="1:14" s="3" customFormat="1" ht="18" customHeight="1">
      <c r="A23" s="4" t="s">
        <v>14</v>
      </c>
      <c r="B23" s="38" t="s">
        <v>25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s="15" customFormat="1" ht="18" customHeight="1">
      <c r="A24" s="16"/>
      <c r="B24" s="24" t="s">
        <v>10</v>
      </c>
      <c r="C24" s="8">
        <v>0</v>
      </c>
      <c r="D24" s="25"/>
      <c r="E24" s="26"/>
      <c r="F24" s="27"/>
      <c r="G24" s="28"/>
      <c r="H24" s="27"/>
      <c r="I24" s="27"/>
      <c r="J24" s="29"/>
      <c r="K24" s="8"/>
      <c r="L24" s="8">
        <v>0</v>
      </c>
      <c r="M24" s="30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8" customHeight="1">
      <c r="A26" s="8"/>
      <c r="B26" s="23" t="s">
        <v>10</v>
      </c>
      <c r="C26" s="8">
        <v>0</v>
      </c>
      <c r="D26" s="8"/>
      <c r="E26" s="8"/>
      <c r="F26" s="31"/>
      <c r="G26" s="8"/>
      <c r="H26" s="8"/>
      <c r="I26" s="8"/>
      <c r="J26" s="8"/>
      <c r="K26" s="8"/>
      <c r="L26" s="8">
        <v>0</v>
      </c>
      <c r="M26" s="23"/>
      <c r="N26" s="23"/>
    </row>
    <row r="27" spans="1:14" s="60" customFormat="1" ht="17.25" customHeight="1">
      <c r="A27" s="4" t="s">
        <v>17</v>
      </c>
      <c r="B27" s="32" t="s">
        <v>18</v>
      </c>
      <c r="C27" s="3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61" customFormat="1" ht="16.5">
      <c r="A28" s="16"/>
      <c r="B28" s="22" t="s">
        <v>10</v>
      </c>
      <c r="C28" s="19">
        <f>SUM(C14,C18)</f>
        <v>1399500.6</v>
      </c>
      <c r="D28" s="19"/>
      <c r="E28" s="19"/>
      <c r="F28" s="19"/>
      <c r="G28" s="19"/>
      <c r="H28" s="19"/>
      <c r="I28" s="19">
        <f>I14+I18</f>
        <v>1599500.6</v>
      </c>
      <c r="J28" s="19"/>
      <c r="K28" s="19">
        <f>K14+K18+K24</f>
        <v>1369500.6</v>
      </c>
      <c r="L28" s="19">
        <f>L14+L18</f>
        <v>1399500.6</v>
      </c>
      <c r="M28" s="19"/>
      <c r="N28" s="19">
        <f>SUM(N14,N18)</f>
        <v>1399500.6</v>
      </c>
    </row>
    <row r="29" spans="1:14" s="61" customFormat="1" ht="33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4"/>
      <c r="L29" s="64"/>
      <c r="M29" s="65"/>
      <c r="N29" s="66"/>
    </row>
  </sheetData>
  <mergeCells count="15">
    <mergeCell ref="B29:J29"/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L2:N2"/>
    <mergeCell ref="B15:N15"/>
    <mergeCell ref="B19:N19"/>
    <mergeCell ref="B21:N21"/>
    <mergeCell ref="B23:N23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2016-12-02T08:03:05Z</dcterms:modified>
  <cp:category/>
  <cp:version/>
  <cp:contentType/>
  <cp:contentStatus/>
</cp:coreProperties>
</file>