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975" activeTab="0"/>
  </bookViews>
  <sheets>
    <sheet name="Доходы" sheetId="1" r:id="rId1"/>
    <sheet name="Расходы" sheetId="2" r:id="rId2"/>
    <sheet name="Источники финансирования" sheetId="3" r:id="rId3"/>
  </sheets>
  <definedNames>
    <definedName name="_xlnm.Print_Titles" localSheetId="0">'Доходы'!$4:$5</definedName>
    <definedName name="_xlnm.Print_Area" localSheetId="2">'Источники финансирования'!$A$1:$E$20</definedName>
    <definedName name="_xlnm.Print_Area" localSheetId="1">'Расходы'!$A$1:$F$52</definedName>
  </definedNames>
  <calcPr fullCalcOnLoad="1"/>
</workbook>
</file>

<file path=xl/sharedStrings.xml><?xml version="1.0" encoding="utf-8"?>
<sst xmlns="http://schemas.openxmlformats.org/spreadsheetml/2006/main" count="253" uniqueCount="205">
  <si>
    <t>Наименование</t>
  </si>
  <si>
    <t>РПр</t>
  </si>
  <si>
    <t>Пр</t>
  </si>
  <si>
    <t>Итого:</t>
  </si>
  <si>
    <t>Общегосударственные вопросы</t>
  </si>
  <si>
    <t>0100</t>
  </si>
  <si>
    <t>Фуннкционирование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</si>
  <si>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</si>
  <si>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</si>
  <si>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</si>
  <si>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</si>
  <si>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</si>
  <si>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</si>
  <si>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</si>
  <si>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</si>
  <si>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</si>
  <si>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</si>
  <si>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</si>
  <si>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</si>
  <si>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</si>
  <si>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</si>
  <si>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</si>
  <si>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экономика</t>
  </si>
  <si>
    <t>0400</t>
  </si>
  <si>
    <t>Транспорт</t>
  </si>
  <si>
    <t>0408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</si>
  <si>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</si>
  <si>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</si>
  <si>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</si>
  <si>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</si>
  <si>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</si>
  <si>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</si>
  <si>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</si>
  <si>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</si>
  <si>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</si>
  <si>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</si>
  <si>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</si>
  <si>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</si>
  <si>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</si>
  <si>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</si>
  <si>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</si>
  <si>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</si>
  <si>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</si>
  <si>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</si>
  <si>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</si>
  <si>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</si>
  <si>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</si>
  <si>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</si>
  <si>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</si>
  <si>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</si>
  <si>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</si>
  <si>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</si>
  <si>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</si>
  <si>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</si>
  <si>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</si>
  <si>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</si>
  <si>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</si>
  <si>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</si>
  <si>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</si>
  <si>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</si>
  <si>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</si>
  <si>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</si>
  <si>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</si>
  <si>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</si>
  <si>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</si>
  <si>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</si>
  <si>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</si>
  <si>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</si>
  <si>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</si>
  <si>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</si>
  <si>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</si>
  <si>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</si>
  <si>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</si>
  <si>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</si>
  <si>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</si>
  <si>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</si>
  <si>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</si>
  <si>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</si>
  <si>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</si>
  <si>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</si>
  <si>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</si>
  <si>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</si>
  <si>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</si>
  <si>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</si>
  <si>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тыс. рублей</t>
  </si>
  <si>
    <t>% исполнения</t>
  </si>
  <si>
    <t>тыс.рублей</t>
  </si>
  <si>
    <t>Код</t>
  </si>
  <si>
    <t>Наименование показателя</t>
  </si>
  <si>
    <t>План</t>
  </si>
  <si>
    <t>Факт</t>
  </si>
  <si>
    <t>% исп-я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</si>
  <si>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</si>
  <si>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</si>
  <si>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</si>
  <si>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</si>
  <si>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</si>
  <si>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 </t>
  </si>
  <si>
    <t>1 05 00000 00 0000 000</t>
  </si>
  <si>
    <t>НАЛОГИ НА СОВОКУПНЫЙ ДОХОД</t>
  </si>
  <si>
    <t>1 05 02000 00 0000 110</t>
  </si>
  <si>
    <t>Единый налог на вмененный доход для отдельных видов деятельности</t>
  </si>
  <si>
    <t>1 05 03000 00 0000 110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</si>
  <si>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</si>
  <si>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</si>
  <si>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</si>
  <si>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</si>
  <si>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</si>
  <si>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</si>
  <si>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</si>
  <si>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</si>
  <si>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</si>
  <si>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</si>
  <si>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</si>
  <si>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</si>
  <si>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</si>
  <si>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</si>
  <si>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</si>
  <si>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</si>
  <si>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</si>
  <si>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</si>
  <si>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</si>
  <si>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</si>
  <si>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</si>
  <si>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</si>
  <si>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</si>
  <si>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</si>
  <si>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</si>
  <si>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</si>
  <si>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</si>
  <si>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</si>
  <si>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</si>
  <si>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</si>
  <si>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</si>
  <si>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</si>
  <si>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</si>
  <si>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</si>
  <si>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</si>
  <si>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</si>
  <si>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</si>
  <si>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</si>
  <si>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</si>
  <si>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</si>
  <si>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</si>
  <si>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</si>
  <si>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</si>
  <si>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</si>
  <si>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</si>
  <si>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1 17 00000 00 0000 000</t>
  </si>
  <si>
    <t xml:space="preserve">ПРОЧИЕ НЕНАЛОГОВЫЕ ДОХОДЫ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</si>
  <si>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</si>
  <si>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</si>
  <si>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</si>
  <si>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</si>
  <si>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</si>
  <si>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</si>
  <si>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</si>
  <si>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 Российской Федерации и муниципальных образований</t>
  </si>
  <si>
    <t>2 02 04000 00 0000 151</t>
  </si>
  <si>
    <t>Иные межбюджетные трансферты</t>
  </si>
  <si>
    <t>2 07 00000 00 0000 180</t>
  </si>
  <si>
    <t>ПРОЧИЕ БЕЗВОЗМЕЗДНЫЕ ПОСТУПЛЕНИЯ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</si>
  <si>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</si>
  <si>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</si>
  <si>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ВСЕГО ДОХОДЫ</t>
  </si>
  <si>
    <t>Источники финансирования дефицита бюджета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</si>
  <si>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</si>
  <si>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</si>
  <si>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</si>
  <si>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</si>
  <si>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</si>
  <si>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</si>
  <si>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Исполнение муниципальных гарантий  в валюте Российской Федерации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</si>
  <si>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</si>
  <si>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</si>
  <si>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 xml:space="preserve">                                                                                                   Приложение 6</t>
  </si>
  <si>
    <t xml:space="preserve">                                                                                                   к постановлению администрации города Орла </t>
  </si>
  <si>
    <t>Отчет об исполнении бюджета города Орла за I квартал 2013 года по доходам</t>
  </si>
  <si>
    <t>Утверждено на 2013 год</t>
  </si>
  <si>
    <t xml:space="preserve">1 квартал </t>
  </si>
  <si>
    <t>х</t>
  </si>
  <si>
    <t>1 05 04000 02 0000 110</t>
  </si>
  <si>
    <t>Налог, взимаемый в связи с применением патентной системы налогообложения</t>
  </si>
  <si>
    <t xml:space="preserve"> 2 19 04000 04 0000 151 </t>
  </si>
  <si>
    <t>Возврат остатков субсидий,  субвенций и иных межбюджетных трансфертов, имеющих целевое назначение, прошлых лет из бюджетов городских округов</t>
  </si>
  <si>
    <t xml:space="preserve">Начальник финансового </t>
  </si>
  <si>
    <t xml:space="preserve">управления администрации города Орла                                                                                    </t>
  </si>
  <si>
    <t xml:space="preserve"> А.Н. Коробова</t>
  </si>
  <si>
    <t xml:space="preserve">                                                                                                   Приложение 1</t>
  </si>
  <si>
    <t>Отчет об исполнении бюджета города Орла за I квартал 2013 года по источникам финансирования дефицита бюджета</t>
  </si>
  <si>
    <t>01 02 00 00 00 0000 000</t>
  </si>
  <si>
    <t>Кредиты от кредитных организаций  в валюте Российской Федерации</t>
  </si>
  <si>
    <t>01 06 00 00 00 0000 000</t>
  </si>
  <si>
    <t>Иные источники внутреннего финансирования дефицита бюджета</t>
  </si>
  <si>
    <t>01 06 04 01 04 0000 810</t>
  </si>
  <si>
    <t xml:space="preserve">управления администрации города Орла                                                               </t>
  </si>
  <si>
    <t>Приложение 8</t>
  </si>
  <si>
    <t>Распределение бюджетных ассигнований по разделам и подразделам классификации расходов бюджета города Орла                                   на 2013 год</t>
  </si>
  <si>
    <t>План год</t>
  </si>
  <si>
    <t>план 1 квартал</t>
  </si>
  <si>
    <t>отчет 1 квартал</t>
  </si>
  <si>
    <t xml:space="preserve">Начальник финансового управления администрации города Орла                                                                         </t>
  </si>
  <si>
    <t>А.Н. Коробова</t>
  </si>
  <si>
    <t xml:space="preserve">  к постановлению администрации города Орла
30.04.20013  №1998</t>
  </si>
  <si>
    <t xml:space="preserve">         30.04.20013  №1998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</si>
</sst>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0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9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"/>
      <family val="0"/>
    </font>
    <font>
      <i/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sz val="13"/>
      <color indexed="18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0"/>
      <color indexed="18"/>
      <name val="Arial"/>
      <family val="0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0"/>
    </font>
    <font>
      <sz val="13"/>
      <color indexed="6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 Cyr"/>
      <family val="0"/>
    </font>
    <font>
      <b/>
      <i/>
      <sz val="12"/>
      <color indexed="18"/>
      <name val="Times New Roman"/>
      <family val="1"/>
    </font>
    <font>
      <sz val="10"/>
      <color indexed="10"/>
      <name val="Times New Roman"/>
      <family val="1"/>
    </font>
    <font>
      <b/>
      <u val="single"/>
      <sz val="13"/>
      <color indexed="10"/>
      <name val="Times New Roman"/>
      <family val="1"/>
    </font>
    <font>
      <sz val="13.5"/>
      <name val="Times New Roman"/>
      <family val="1"/>
    </font>
    <font>
      <u val="single"/>
      <sz val="13.5"/>
      <name val="Times New Roman"/>
      <family val="1"/>
    </font>
    <font>
      <sz val="13.5"/>
      <color indexed="10"/>
      <name val="Arial"/>
      <family val="0"/>
    </font>
    <font>
      <sz val="10"/>
      <color indexed="12"/>
      <name val="Times New Roman"/>
      <family val="1"/>
    </font>
    <font>
      <sz val="13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164" fontId="1" fillId="0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 applyAlignment="1">
      <alignment shrinkToFit="1"/>
    </xf>
    <xf numFmtId="49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shrinkToFit="1"/>
    </xf>
    <xf numFmtId="164" fontId="1" fillId="0" borderId="2" xfId="0" applyNumberFormat="1" applyFont="1" applyFill="1" applyBorder="1" applyAlignment="1">
      <alignment horizontal="center" vertical="center" shrinkToFit="1"/>
    </xf>
    <xf numFmtId="164" fontId="0" fillId="0" borderId="2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165" fontId="10" fillId="0" borderId="3" xfId="0" applyNumberFormat="1" applyFont="1" applyBorder="1" applyAlignment="1">
      <alignment vertical="top"/>
    </xf>
    <xf numFmtId="164" fontId="9" fillId="0" borderId="3" xfId="0" applyNumberFormat="1" applyFont="1" applyFill="1" applyBorder="1" applyAlignment="1">
      <alignment vertical="top"/>
    </xf>
    <xf numFmtId="164" fontId="14" fillId="0" borderId="3" xfId="0" applyNumberFormat="1" applyFont="1" applyFill="1" applyBorder="1" applyAlignment="1">
      <alignment vertical="top"/>
    </xf>
    <xf numFmtId="164" fontId="14" fillId="0" borderId="3" xfId="0" applyNumberFormat="1" applyFont="1" applyFill="1" applyBorder="1" applyAlignment="1">
      <alignment horizontal="right" vertical="top"/>
    </xf>
    <xf numFmtId="164" fontId="5" fillId="0" borderId="3" xfId="0" applyNumberFormat="1" applyFont="1" applyFill="1" applyBorder="1" applyAlignment="1">
      <alignment horizontal="right" vertical="top"/>
    </xf>
    <xf numFmtId="164" fontId="18" fillId="0" borderId="3" xfId="0" applyNumberFormat="1" applyFont="1" applyFill="1" applyBorder="1" applyAlignment="1">
      <alignment horizontal="right" vertical="top"/>
    </xf>
    <xf numFmtId="164" fontId="20" fillId="0" borderId="3" xfId="0" applyNumberFormat="1" applyFont="1" applyFill="1" applyBorder="1" applyAlignment="1">
      <alignment horizontal="right" vertical="top"/>
    </xf>
    <xf numFmtId="164" fontId="9" fillId="0" borderId="3" xfId="0" applyNumberFormat="1" applyFont="1" applyBorder="1" applyAlignment="1">
      <alignment vertical="top"/>
    </xf>
    <xf numFmtId="164" fontId="18" fillId="0" borderId="3" xfId="0" applyNumberFormat="1" applyFont="1" applyFill="1" applyBorder="1" applyAlignment="1">
      <alignment vertical="top"/>
    </xf>
    <xf numFmtId="164" fontId="9" fillId="0" borderId="3" xfId="0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27" fillId="0" borderId="0" xfId="0" applyFont="1" applyAlignment="1">
      <alignment/>
    </xf>
    <xf numFmtId="0" fontId="2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0" fontId="12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vertical="top"/>
    </xf>
    <xf numFmtId="164" fontId="14" fillId="0" borderId="3" xfId="0" applyNumberFormat="1" applyFont="1" applyBorder="1" applyAlignment="1">
      <alignment vertical="top"/>
    </xf>
    <xf numFmtId="165" fontId="23" fillId="0" borderId="3" xfId="0" applyNumberFormat="1" applyFont="1" applyBorder="1" applyAlignment="1">
      <alignment vertical="top"/>
    </xf>
    <xf numFmtId="0" fontId="16" fillId="0" borderId="0" xfId="0" applyFont="1" applyAlignment="1">
      <alignment/>
    </xf>
    <xf numFmtId="0" fontId="13" fillId="0" borderId="3" xfId="0" applyFont="1" applyBorder="1" applyAlignment="1">
      <alignment vertical="top" wrapText="1"/>
    </xf>
    <xf numFmtId="164" fontId="14" fillId="0" borderId="3" xfId="0" applyNumberFormat="1" applyFont="1" applyBorder="1" applyAlignment="1">
      <alignment horizontal="right" vertical="top"/>
    </xf>
    <xf numFmtId="165" fontId="23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vertical="top" wrapText="1"/>
    </xf>
    <xf numFmtId="164" fontId="5" fillId="0" borderId="3" xfId="0" applyNumberFormat="1" applyFont="1" applyBorder="1" applyAlignment="1">
      <alignment horizontal="right" vertical="top"/>
    </xf>
    <xf numFmtId="0" fontId="17" fillId="0" borderId="3" xfId="0" applyFont="1" applyBorder="1" applyAlignment="1">
      <alignment vertical="top"/>
    </xf>
    <xf numFmtId="164" fontId="18" fillId="0" borderId="3" xfId="0" applyNumberFormat="1" applyFont="1" applyBorder="1" applyAlignment="1">
      <alignment horizontal="right" vertical="top"/>
    </xf>
    <xf numFmtId="0" fontId="17" fillId="0" borderId="3" xfId="0" applyFont="1" applyBorder="1" applyAlignment="1">
      <alignment vertical="top" wrapText="1"/>
    </xf>
    <xf numFmtId="165" fontId="29" fillId="0" borderId="3" xfId="0" applyNumberFormat="1" applyFont="1" applyBorder="1" applyAlignment="1">
      <alignment horizontal="center" vertical="top"/>
    </xf>
    <xf numFmtId="164" fontId="22" fillId="0" borderId="3" xfId="0" applyNumberFormat="1" applyFont="1" applyBorder="1" applyAlignment="1">
      <alignment horizontal="right" vertical="top"/>
    </xf>
    <xf numFmtId="0" fontId="1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justify" vertical="top" wrapText="1"/>
    </xf>
    <xf numFmtId="0" fontId="17" fillId="0" borderId="3" xfId="0" applyFont="1" applyBorder="1" applyAlignment="1">
      <alignment horizontal="justify" vertical="top" wrapText="1"/>
    </xf>
    <xf numFmtId="164" fontId="18" fillId="0" borderId="3" xfId="0" applyNumberFormat="1" applyFont="1" applyBorder="1" applyAlignment="1">
      <alignment vertical="top"/>
    </xf>
    <xf numFmtId="0" fontId="19" fillId="0" borderId="3" xfId="0" applyFont="1" applyBorder="1" applyAlignment="1">
      <alignment horizontal="center" vertical="top" wrapText="1"/>
    </xf>
    <xf numFmtId="0" fontId="25" fillId="0" borderId="3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justify" vertical="top" wrapText="1"/>
    </xf>
    <xf numFmtId="164" fontId="9" fillId="0" borderId="3" xfId="0" applyNumberFormat="1" applyFont="1" applyBorder="1" applyAlignment="1">
      <alignment horizontal="right" vertical="top"/>
    </xf>
    <xf numFmtId="164" fontId="7" fillId="0" borderId="0" xfId="0" applyNumberFormat="1" applyFont="1" applyAlignment="1">
      <alignment/>
    </xf>
    <xf numFmtId="164" fontId="11" fillId="0" borderId="3" xfId="0" applyNumberFormat="1" applyFont="1" applyBorder="1" applyAlignment="1">
      <alignment horizontal="justify" vertical="top" wrapText="1"/>
    </xf>
    <xf numFmtId="164" fontId="12" fillId="0" borderId="3" xfId="0" applyNumberFormat="1" applyFont="1" applyBorder="1" applyAlignment="1">
      <alignment horizontal="center" vertical="top" wrapText="1"/>
    </xf>
    <xf numFmtId="164" fontId="13" fillId="0" borderId="3" xfId="0" applyNumberFormat="1" applyFont="1" applyBorder="1" applyAlignment="1">
      <alignment vertical="top" wrapText="1"/>
    </xf>
    <xf numFmtId="164" fontId="16" fillId="0" borderId="0" xfId="0" applyNumberFormat="1" applyFont="1" applyAlignment="1">
      <alignment/>
    </xf>
    <xf numFmtId="164" fontId="20" fillId="0" borderId="3" xfId="0" applyNumberFormat="1" applyFont="1" applyBorder="1" applyAlignment="1">
      <alignment horizontal="right" vertical="top"/>
    </xf>
    <xf numFmtId="165" fontId="10" fillId="0" borderId="3" xfId="0" applyNumberFormat="1" applyFont="1" applyBorder="1" applyAlignment="1">
      <alignment horizontal="center" vertical="top"/>
    </xf>
    <xf numFmtId="165" fontId="15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/>
    </xf>
    <xf numFmtId="0" fontId="32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5" fillId="0" borderId="3" xfId="0" applyFont="1" applyBorder="1" applyAlignment="1">
      <alignment horizontal="center" vertical="top"/>
    </xf>
    <xf numFmtId="0" fontId="36" fillId="0" borderId="3" xfId="0" applyFont="1" applyBorder="1" applyAlignment="1">
      <alignment vertical="top" wrapText="1"/>
    </xf>
    <xf numFmtId="164" fontId="37" fillId="0" borderId="3" xfId="0" applyNumberFormat="1" applyFont="1" applyBorder="1" applyAlignment="1">
      <alignment vertical="top"/>
    </xf>
    <xf numFmtId="164" fontId="37" fillId="0" borderId="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top"/>
    </xf>
    <xf numFmtId="49" fontId="1" fillId="0" borderId="0" xfId="0" applyNumberFormat="1" applyFont="1" applyFill="1" applyAlignment="1">
      <alignment horizontal="center" vertical="center" wrapText="1" shrinkToFi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top" wrapText="1"/>
    </xf>
    <xf numFmtId="49" fontId="38" fillId="0" borderId="0" xfId="0" applyNumberFormat="1" applyFont="1" applyFill="1" applyAlignment="1">
      <alignment horizontal="center" vertical="top" wrapText="1" shrinkToFit="1"/>
    </xf>
    <xf numFmtId="49" fontId="0" fillId="0" borderId="4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 shrinkToFit="1"/>
    </xf>
    <xf numFmtId="164" fontId="0" fillId="0" borderId="3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1"/>
  <sheetViews>
    <sheetView tabSelected="1" view="pageBreakPreview" zoomScaleSheetLayoutView="100" workbookViewId="0" topLeftCell="A1">
      <selection activeCell="B17" sqref="B17"/>
    </sheetView>
  </sheetViews>
  <sheetFormatPr defaultColWidth="9.00390625" defaultRowHeight="12.75"/>
  <cols>
    <col min="1" max="1" width="19.25390625" style="18" customWidth="1"/>
    <col min="2" max="2" width="50.625" style="104" customWidth="1"/>
    <col min="3" max="4" width="13.00390625" style="0" customWidth="1"/>
    <col min="5" max="5" width="11.375" style="0" bestFit="1" customWidth="1"/>
    <col min="6" max="6" width="9.75390625" style="0" customWidth="1"/>
  </cols>
  <sheetData>
    <row r="1" spans="2:6" ht="15.75" customHeight="1">
      <c r="B1" s="19"/>
      <c r="C1" s="47"/>
      <c r="D1" s="48"/>
      <c r="E1" s="19"/>
      <c r="F1" s="48" t="s">
        <v>175</v>
      </c>
    </row>
    <row r="2" spans="1:6" ht="10.5" customHeight="1">
      <c r="A2" s="20"/>
      <c r="B2" s="19"/>
      <c r="C2" s="47"/>
      <c r="D2" s="48"/>
      <c r="E2" s="19"/>
      <c r="F2" s="48" t="s">
        <v>176</v>
      </c>
    </row>
    <row r="3" spans="1:6" ht="10.5" customHeight="1">
      <c r="A3" s="20"/>
      <c r="B3" s="19"/>
      <c r="C3" s="47"/>
      <c r="D3" s="49" t="s">
        <v>204</v>
      </c>
      <c r="E3" s="49"/>
      <c r="F3" s="49"/>
    </row>
    <row r="4" spans="1:5" ht="11.25" customHeight="1" hidden="1">
      <c r="A4" s="20"/>
      <c r="B4" s="19"/>
      <c r="C4" s="48"/>
      <c r="D4" s="48"/>
      <c r="E4" s="48"/>
    </row>
    <row r="5" spans="1:5" ht="11.25" customHeight="1">
      <c r="A5" s="20"/>
      <c r="B5" s="50"/>
      <c r="C5" s="51"/>
      <c r="D5" s="51"/>
      <c r="E5" s="51"/>
    </row>
    <row r="6" spans="1:8" ht="21.75" customHeight="1">
      <c r="A6" s="52" t="s">
        <v>177</v>
      </c>
      <c r="B6" s="52"/>
      <c r="C6" s="52"/>
      <c r="D6" s="52"/>
      <c r="E6" s="52"/>
      <c r="F6" s="52"/>
      <c r="G6" s="53"/>
      <c r="H6" s="53"/>
    </row>
    <row r="7" spans="1:6" ht="22.5" customHeight="1">
      <c r="A7" s="20"/>
      <c r="B7" s="54"/>
      <c r="F7" s="32" t="s">
        <v>86</v>
      </c>
    </row>
    <row r="8" spans="1:6" ht="12.75">
      <c r="A8" s="55" t="s">
        <v>87</v>
      </c>
      <c r="B8" s="44" t="s">
        <v>88</v>
      </c>
      <c r="C8" s="56" t="s">
        <v>178</v>
      </c>
      <c r="D8" s="46" t="s">
        <v>179</v>
      </c>
      <c r="E8" s="46"/>
      <c r="F8" s="46"/>
    </row>
    <row r="9" spans="1:6" ht="12.75">
      <c r="A9" s="57"/>
      <c r="B9" s="45"/>
      <c r="C9" s="58"/>
      <c r="D9" s="33" t="s">
        <v>89</v>
      </c>
      <c r="E9" s="33" t="s">
        <v>90</v>
      </c>
      <c r="F9" s="59" t="s">
        <v>91</v>
      </c>
    </row>
    <row r="10" spans="1:6" ht="16.5">
      <c r="A10" s="38" t="s">
        <v>92</v>
      </c>
      <c r="B10" s="36" t="s">
        <v>93</v>
      </c>
      <c r="C10" s="22">
        <f>C11+C13+C17+C20++C22+C31+C33+C34+C38+C39</f>
        <v>2812530</v>
      </c>
      <c r="D10" s="22">
        <f>D11+D13+D17+D20++D22+D31+D33+D34+D38+D39</f>
        <v>689176</v>
      </c>
      <c r="E10" s="28">
        <f>E11+E13+E17+E20+E21+E22+E31+E33+E34+E38+E39</f>
        <v>706396.9000000001</v>
      </c>
      <c r="F10" s="21">
        <f>E10/D10*100</f>
        <v>102.4987666430636</v>
      </c>
    </row>
    <row r="11" spans="1:6" ht="15.75">
      <c r="A11" s="38" t="s">
        <v>94</v>
      </c>
      <c r="B11" s="60" t="s">
        <v>95</v>
      </c>
      <c r="C11" s="61">
        <f>SUM(C12)</f>
        <v>1413538</v>
      </c>
      <c r="D11" s="61">
        <f>SUM(D12)</f>
        <v>300106</v>
      </c>
      <c r="E11" s="61">
        <f>SUM(E12)</f>
        <v>291306.3</v>
      </c>
      <c r="F11" s="21">
        <f aca="true" t="shared" si="0" ref="F11:F48">E11/D11*100</f>
        <v>97.06780270970923</v>
      </c>
    </row>
    <row r="12" spans="1:8" s="66" customFormat="1" ht="16.5">
      <c r="A12" s="62" t="s">
        <v>96</v>
      </c>
      <c r="B12" s="63" t="s">
        <v>97</v>
      </c>
      <c r="C12" s="64">
        <v>1413538</v>
      </c>
      <c r="D12" s="64">
        <v>300106</v>
      </c>
      <c r="E12" s="23">
        <v>291306.3</v>
      </c>
      <c r="F12" s="65">
        <f t="shared" si="0"/>
        <v>97.06780270970923</v>
      </c>
      <c r="H12"/>
    </row>
    <row r="13" spans="1:6" ht="15.75">
      <c r="A13" s="38" t="s">
        <v>98</v>
      </c>
      <c r="B13" s="60" t="s">
        <v>99</v>
      </c>
      <c r="C13" s="61">
        <f>C14+C15+C16</f>
        <v>272214</v>
      </c>
      <c r="D13" s="61">
        <f>D14+D15+D16</f>
        <v>62440</v>
      </c>
      <c r="E13" s="61">
        <f>E14+E15+E16</f>
        <v>66941.90000000001</v>
      </c>
      <c r="F13" s="21">
        <f t="shared" si="0"/>
        <v>107.20996156310059</v>
      </c>
    </row>
    <row r="14" spans="1:8" s="66" customFormat="1" ht="33">
      <c r="A14" s="62" t="s">
        <v>100</v>
      </c>
      <c r="B14" s="67" t="s">
        <v>101</v>
      </c>
      <c r="C14" s="68">
        <v>263424</v>
      </c>
      <c r="D14" s="68">
        <v>62010</v>
      </c>
      <c r="E14" s="24">
        <v>64479.8</v>
      </c>
      <c r="F14" s="65">
        <f t="shared" si="0"/>
        <v>103.98290598290598</v>
      </c>
      <c r="H14"/>
    </row>
    <row r="15" spans="1:8" s="66" customFormat="1" ht="16.5">
      <c r="A15" s="62" t="s">
        <v>102</v>
      </c>
      <c r="B15" s="63" t="s">
        <v>103</v>
      </c>
      <c r="C15" s="68">
        <v>7290</v>
      </c>
      <c r="D15" s="68">
        <v>0</v>
      </c>
      <c r="E15" s="24">
        <v>434.9</v>
      </c>
      <c r="F15" s="69" t="s">
        <v>180</v>
      </c>
      <c r="H15"/>
    </row>
    <row r="16" spans="1:8" s="66" customFormat="1" ht="33">
      <c r="A16" s="62" t="s">
        <v>181</v>
      </c>
      <c r="B16" s="67" t="s">
        <v>182</v>
      </c>
      <c r="C16" s="68">
        <v>1500</v>
      </c>
      <c r="D16" s="68">
        <v>430</v>
      </c>
      <c r="E16" s="24">
        <v>2027.2</v>
      </c>
      <c r="F16" s="65">
        <f t="shared" si="0"/>
        <v>471.4418604651163</v>
      </c>
      <c r="H16"/>
    </row>
    <row r="17" spans="1:6" ht="15.75">
      <c r="A17" s="38" t="s">
        <v>104</v>
      </c>
      <c r="B17" s="70" t="s">
        <v>105</v>
      </c>
      <c r="C17" s="71">
        <f>SUM(C18+C19)</f>
        <v>358273</v>
      </c>
      <c r="D17" s="71">
        <f>SUM(D18+D19)</f>
        <v>98190</v>
      </c>
      <c r="E17" s="71">
        <f>SUM(E18+E19)</f>
        <v>98179.8</v>
      </c>
      <c r="F17" s="21">
        <f t="shared" si="0"/>
        <v>99.98961197677971</v>
      </c>
    </row>
    <row r="18" spans="1:8" s="66" customFormat="1" ht="16.5">
      <c r="A18" s="62" t="s">
        <v>106</v>
      </c>
      <c r="B18" s="63" t="s">
        <v>107</v>
      </c>
      <c r="C18" s="68">
        <v>12073</v>
      </c>
      <c r="D18" s="68">
        <v>350</v>
      </c>
      <c r="E18" s="24">
        <v>309.8</v>
      </c>
      <c r="F18" s="65">
        <f t="shared" si="0"/>
        <v>88.5142857142857</v>
      </c>
      <c r="H18"/>
    </row>
    <row r="19" spans="1:8" s="66" customFormat="1" ht="16.5">
      <c r="A19" s="62" t="s">
        <v>108</v>
      </c>
      <c r="B19" s="63" t="s">
        <v>109</v>
      </c>
      <c r="C19" s="68">
        <v>346200</v>
      </c>
      <c r="D19" s="68">
        <v>97840</v>
      </c>
      <c r="E19" s="24">
        <v>97870</v>
      </c>
      <c r="F19" s="65">
        <f t="shared" si="0"/>
        <v>100.0306623058054</v>
      </c>
      <c r="H19"/>
    </row>
    <row r="20" spans="1:8" s="66" customFormat="1" ht="15.75">
      <c r="A20" s="62" t="s">
        <v>110</v>
      </c>
      <c r="B20" s="72" t="s">
        <v>111</v>
      </c>
      <c r="C20" s="73">
        <v>22724</v>
      </c>
      <c r="D20" s="73">
        <v>4916</v>
      </c>
      <c r="E20" s="26">
        <v>5688.8</v>
      </c>
      <c r="F20" s="21">
        <f t="shared" si="0"/>
        <v>115.72009764035802</v>
      </c>
      <c r="H20"/>
    </row>
    <row r="21" spans="1:8" s="66" customFormat="1" ht="45">
      <c r="A21" s="62" t="s">
        <v>112</v>
      </c>
      <c r="B21" s="74" t="s">
        <v>113</v>
      </c>
      <c r="C21" s="73">
        <v>0</v>
      </c>
      <c r="D21" s="73">
        <v>0</v>
      </c>
      <c r="E21" s="26">
        <v>4.5</v>
      </c>
      <c r="F21" s="75" t="s">
        <v>180</v>
      </c>
      <c r="H21"/>
    </row>
    <row r="22" spans="1:6" ht="45">
      <c r="A22" s="38" t="s">
        <v>114</v>
      </c>
      <c r="B22" s="70" t="s">
        <v>115</v>
      </c>
      <c r="C22" s="71">
        <f>SUM(C23+C24+C28+C30)</f>
        <v>313042</v>
      </c>
      <c r="D22" s="71">
        <f>SUM(D23+D24+D28+D30)</f>
        <v>66999</v>
      </c>
      <c r="E22" s="71">
        <f>SUM(E23+E24+E28+E30)</f>
        <v>77565.5</v>
      </c>
      <c r="F22" s="21">
        <f t="shared" si="0"/>
        <v>115.77113091240167</v>
      </c>
    </row>
    <row r="23" spans="1:8" s="66" customFormat="1" ht="99">
      <c r="A23" s="62" t="s">
        <v>116</v>
      </c>
      <c r="B23" s="67" t="s">
        <v>117</v>
      </c>
      <c r="C23" s="68">
        <v>16700</v>
      </c>
      <c r="D23" s="68">
        <v>1500</v>
      </c>
      <c r="E23" s="24">
        <v>1509.2</v>
      </c>
      <c r="F23" s="65">
        <f t="shared" si="0"/>
        <v>100.61333333333333</v>
      </c>
      <c r="H23"/>
    </row>
    <row r="24" spans="1:6" ht="119.25" customHeight="1">
      <c r="A24" s="38" t="s">
        <v>118</v>
      </c>
      <c r="B24" s="39" t="s">
        <v>119</v>
      </c>
      <c r="C24" s="76">
        <f>SUM(C25,C26,C27)</f>
        <v>263098</v>
      </c>
      <c r="D24" s="76">
        <f>SUM(D25,D26,D27)</f>
        <v>61189</v>
      </c>
      <c r="E24" s="76">
        <f>SUM(E25,E26,E27)</f>
        <v>67229.3</v>
      </c>
      <c r="F24" s="65">
        <f t="shared" si="0"/>
        <v>109.87154553923091</v>
      </c>
    </row>
    <row r="25" spans="1:8" s="66" customFormat="1" ht="99">
      <c r="A25" s="62" t="s">
        <v>120</v>
      </c>
      <c r="B25" s="67" t="s">
        <v>121</v>
      </c>
      <c r="C25" s="64">
        <v>70809</v>
      </c>
      <c r="D25" s="64">
        <v>17700</v>
      </c>
      <c r="E25" s="23">
        <v>21002.1</v>
      </c>
      <c r="F25" s="65">
        <f t="shared" si="0"/>
        <v>118.65593220338981</v>
      </c>
      <c r="H25"/>
    </row>
    <row r="26" spans="1:8" s="66" customFormat="1" ht="115.5">
      <c r="A26" s="62" t="s">
        <v>122</v>
      </c>
      <c r="B26" s="67" t="s">
        <v>123</v>
      </c>
      <c r="C26" s="64">
        <v>12500</v>
      </c>
      <c r="D26" s="64">
        <v>3100</v>
      </c>
      <c r="E26" s="23">
        <v>4767.9</v>
      </c>
      <c r="F26" s="65">
        <f t="shared" si="0"/>
        <v>153.8032258064516</v>
      </c>
      <c r="H26"/>
    </row>
    <row r="27" spans="1:8" s="66" customFormat="1" ht="115.5">
      <c r="A27" s="62" t="s">
        <v>124</v>
      </c>
      <c r="B27" s="67" t="s">
        <v>125</v>
      </c>
      <c r="C27" s="64">
        <v>179789</v>
      </c>
      <c r="D27" s="64">
        <v>40389</v>
      </c>
      <c r="E27" s="23">
        <v>41459.3</v>
      </c>
      <c r="F27" s="65">
        <f t="shared" si="0"/>
        <v>102.64997895466588</v>
      </c>
      <c r="H27"/>
    </row>
    <row r="28" spans="1:8" s="40" customFormat="1" ht="33">
      <c r="A28" s="38" t="s">
        <v>126</v>
      </c>
      <c r="B28" s="39" t="s">
        <v>127</v>
      </c>
      <c r="C28" s="76">
        <f>SUM(C29)</f>
        <v>14000</v>
      </c>
      <c r="D28" s="76">
        <f>SUM(D29)</f>
        <v>0</v>
      </c>
      <c r="E28" s="76">
        <f>SUM(E29)</f>
        <v>2000</v>
      </c>
      <c r="F28" s="69" t="s">
        <v>180</v>
      </c>
      <c r="H28"/>
    </row>
    <row r="29" spans="1:8" s="66" customFormat="1" ht="66">
      <c r="A29" s="77" t="s">
        <v>128</v>
      </c>
      <c r="B29" s="67" t="s">
        <v>129</v>
      </c>
      <c r="C29" s="64">
        <v>14000</v>
      </c>
      <c r="D29" s="64">
        <v>0</v>
      </c>
      <c r="E29" s="23">
        <v>2000</v>
      </c>
      <c r="F29" s="69" t="s">
        <v>180</v>
      </c>
      <c r="H29"/>
    </row>
    <row r="30" spans="1:8" s="66" customFormat="1" ht="115.5">
      <c r="A30" s="77" t="s">
        <v>130</v>
      </c>
      <c r="B30" s="67" t="s">
        <v>131</v>
      </c>
      <c r="C30" s="68">
        <v>19244</v>
      </c>
      <c r="D30" s="68">
        <v>4310</v>
      </c>
      <c r="E30" s="24">
        <v>6827</v>
      </c>
      <c r="F30" s="65">
        <f t="shared" si="0"/>
        <v>158.39907192575407</v>
      </c>
      <c r="H30"/>
    </row>
    <row r="31" spans="1:6" ht="30">
      <c r="A31" s="78" t="s">
        <v>132</v>
      </c>
      <c r="B31" s="79" t="s">
        <v>133</v>
      </c>
      <c r="C31" s="71">
        <f>C32</f>
        <v>7718</v>
      </c>
      <c r="D31" s="71">
        <f>D32</f>
        <v>1800</v>
      </c>
      <c r="E31" s="71">
        <f>E32</f>
        <v>1941.3</v>
      </c>
      <c r="F31" s="21">
        <f t="shared" si="0"/>
        <v>107.85</v>
      </c>
    </row>
    <row r="32" spans="1:8" s="66" customFormat="1" ht="33">
      <c r="A32" s="77" t="s">
        <v>134</v>
      </c>
      <c r="B32" s="67" t="s">
        <v>135</v>
      </c>
      <c r="C32" s="64">
        <v>7718</v>
      </c>
      <c r="D32" s="64">
        <v>1800</v>
      </c>
      <c r="E32" s="23">
        <v>1941.3</v>
      </c>
      <c r="F32" s="65">
        <f t="shared" si="0"/>
        <v>107.85</v>
      </c>
      <c r="H32"/>
    </row>
    <row r="33" spans="1:8" s="66" customFormat="1" ht="45">
      <c r="A33" s="77" t="s">
        <v>136</v>
      </c>
      <c r="B33" s="80" t="s">
        <v>137</v>
      </c>
      <c r="C33" s="81">
        <v>11761</v>
      </c>
      <c r="D33" s="81">
        <v>3751</v>
      </c>
      <c r="E33" s="29">
        <v>5289.4</v>
      </c>
      <c r="F33" s="21">
        <f t="shared" si="0"/>
        <v>141.01306318315113</v>
      </c>
      <c r="H33"/>
    </row>
    <row r="34" spans="1:6" ht="30">
      <c r="A34" s="78" t="s">
        <v>138</v>
      </c>
      <c r="B34" s="79" t="s">
        <v>139</v>
      </c>
      <c r="C34" s="71">
        <f>C35+C36+C37</f>
        <v>370100</v>
      </c>
      <c r="D34" s="71">
        <f>+D36+D37</f>
        <v>140300</v>
      </c>
      <c r="E34" s="71">
        <f>E35+E36+E37</f>
        <v>147509.4</v>
      </c>
      <c r="F34" s="21">
        <f t="shared" si="0"/>
        <v>105.13856022808268</v>
      </c>
    </row>
    <row r="35" spans="1:6" ht="16.5">
      <c r="A35" s="82" t="s">
        <v>140</v>
      </c>
      <c r="B35" s="83" t="s">
        <v>141</v>
      </c>
      <c r="C35" s="68">
        <v>0</v>
      </c>
      <c r="D35" s="68">
        <v>0</v>
      </c>
      <c r="E35" s="24">
        <v>17.6</v>
      </c>
      <c r="F35" s="69" t="s">
        <v>180</v>
      </c>
    </row>
    <row r="36" spans="1:8" s="66" customFormat="1" ht="115.5">
      <c r="A36" s="77" t="s">
        <v>142</v>
      </c>
      <c r="B36" s="67" t="s">
        <v>143</v>
      </c>
      <c r="C36" s="68">
        <v>286700</v>
      </c>
      <c r="D36" s="68">
        <v>63000</v>
      </c>
      <c r="E36" s="24">
        <v>64664.8</v>
      </c>
      <c r="F36" s="65">
        <f t="shared" si="0"/>
        <v>102.64253968253969</v>
      </c>
      <c r="H36"/>
    </row>
    <row r="37" spans="1:8" s="66" customFormat="1" ht="82.5">
      <c r="A37" s="77" t="s">
        <v>144</v>
      </c>
      <c r="B37" s="67" t="s">
        <v>145</v>
      </c>
      <c r="C37" s="68">
        <v>83400</v>
      </c>
      <c r="D37" s="68">
        <v>77300</v>
      </c>
      <c r="E37" s="24">
        <v>82827</v>
      </c>
      <c r="F37" s="65">
        <f t="shared" si="0"/>
        <v>107.15006468305303</v>
      </c>
      <c r="H37"/>
    </row>
    <row r="38" spans="1:8" s="66" customFormat="1" ht="15.75">
      <c r="A38" s="77" t="s">
        <v>146</v>
      </c>
      <c r="B38" s="74" t="s">
        <v>147</v>
      </c>
      <c r="C38" s="73">
        <v>37490</v>
      </c>
      <c r="D38" s="73">
        <v>8624</v>
      </c>
      <c r="E38" s="26">
        <v>9679.3</v>
      </c>
      <c r="F38" s="21">
        <f t="shared" si="0"/>
        <v>112.23678107606678</v>
      </c>
      <c r="H38"/>
    </row>
    <row r="39" spans="1:8" s="66" customFormat="1" ht="15.75">
      <c r="A39" s="77" t="s">
        <v>148</v>
      </c>
      <c r="B39" s="74" t="s">
        <v>149</v>
      </c>
      <c r="C39" s="73">
        <v>5670</v>
      </c>
      <c r="D39" s="73">
        <v>2050</v>
      </c>
      <c r="E39" s="26">
        <v>2290.7</v>
      </c>
      <c r="F39" s="21">
        <f t="shared" si="0"/>
        <v>111.74146341463414</v>
      </c>
      <c r="H39"/>
    </row>
    <row r="40" spans="1:8" s="87" customFormat="1" ht="16.5">
      <c r="A40" s="84" t="s">
        <v>150</v>
      </c>
      <c r="B40" s="85" t="s">
        <v>151</v>
      </c>
      <c r="C40" s="30">
        <f>C41+C45+C46</f>
        <v>1920842.4999999998</v>
      </c>
      <c r="D40" s="30">
        <f>D41+D45+D46</f>
        <v>335819.60000000003</v>
      </c>
      <c r="E40" s="86">
        <f>E41+E45+E46</f>
        <v>267020.80000000005</v>
      </c>
      <c r="F40" s="21">
        <f t="shared" si="0"/>
        <v>79.51316718857387</v>
      </c>
      <c r="H40"/>
    </row>
    <row r="41" spans="1:8" s="87" customFormat="1" ht="45">
      <c r="A41" s="84" t="s">
        <v>152</v>
      </c>
      <c r="B41" s="88" t="s">
        <v>153</v>
      </c>
      <c r="C41" s="71">
        <f>C42+C43+C44</f>
        <v>1923657.2999999998</v>
      </c>
      <c r="D41" s="71">
        <f>D42+D43+D44</f>
        <v>338634.4</v>
      </c>
      <c r="E41" s="71">
        <f>E42+E43+E44</f>
        <v>338684.4</v>
      </c>
      <c r="F41" s="21">
        <f t="shared" si="0"/>
        <v>100.0147651862894</v>
      </c>
      <c r="H41"/>
    </row>
    <row r="42" spans="1:8" s="91" customFormat="1" ht="49.5">
      <c r="A42" s="89" t="s">
        <v>154</v>
      </c>
      <c r="B42" s="90" t="s">
        <v>155</v>
      </c>
      <c r="C42" s="68">
        <v>894332.6</v>
      </c>
      <c r="D42" s="68">
        <v>76741.1</v>
      </c>
      <c r="E42" s="24">
        <v>76741.1</v>
      </c>
      <c r="F42" s="65">
        <f t="shared" si="0"/>
        <v>100</v>
      </c>
      <c r="H42"/>
    </row>
    <row r="43" spans="1:8" s="91" customFormat="1" ht="33">
      <c r="A43" s="89" t="s">
        <v>156</v>
      </c>
      <c r="B43" s="90" t="s">
        <v>157</v>
      </c>
      <c r="C43" s="68">
        <v>1027824.7</v>
      </c>
      <c r="D43" s="68">
        <v>261893.3</v>
      </c>
      <c r="E43" s="24">
        <v>261943.3</v>
      </c>
      <c r="F43" s="65">
        <f t="shared" si="0"/>
        <v>100.01909174461507</v>
      </c>
      <c r="H43"/>
    </row>
    <row r="44" spans="1:8" s="66" customFormat="1" ht="16.5">
      <c r="A44" s="77" t="s">
        <v>158</v>
      </c>
      <c r="B44" s="67" t="s">
        <v>159</v>
      </c>
      <c r="C44" s="68">
        <v>1500</v>
      </c>
      <c r="D44" s="68">
        <v>0</v>
      </c>
      <c r="E44" s="24">
        <v>0</v>
      </c>
      <c r="F44" s="69" t="s">
        <v>180</v>
      </c>
      <c r="H44"/>
    </row>
    <row r="45" spans="1:6" ht="21" customHeight="1" hidden="1">
      <c r="A45" s="82" t="s">
        <v>160</v>
      </c>
      <c r="B45" s="83" t="s">
        <v>161</v>
      </c>
      <c r="C45" s="92">
        <v>0</v>
      </c>
      <c r="D45" s="92">
        <v>0</v>
      </c>
      <c r="E45" s="27">
        <v>0</v>
      </c>
      <c r="F45" s="69" t="s">
        <v>180</v>
      </c>
    </row>
    <row r="46" spans="1:6" ht="60">
      <c r="A46" s="78" t="s">
        <v>162</v>
      </c>
      <c r="B46" s="88" t="s">
        <v>163</v>
      </c>
      <c r="C46" s="71">
        <f>C47</f>
        <v>-2814.8</v>
      </c>
      <c r="D46" s="71">
        <f>D47</f>
        <v>-2814.8</v>
      </c>
      <c r="E46" s="25">
        <f>E47</f>
        <v>-71663.6</v>
      </c>
      <c r="F46" s="93" t="s">
        <v>180</v>
      </c>
    </row>
    <row r="47" spans="1:6" ht="66">
      <c r="A47" s="89" t="s">
        <v>183</v>
      </c>
      <c r="B47" s="90" t="s">
        <v>184</v>
      </c>
      <c r="C47" s="68">
        <v>-2814.8</v>
      </c>
      <c r="D47" s="68">
        <v>-2814.8</v>
      </c>
      <c r="E47" s="24">
        <v>-71663.6</v>
      </c>
      <c r="F47" s="94" t="s">
        <v>180</v>
      </c>
    </row>
    <row r="48" spans="1:6" ht="16.5">
      <c r="A48" s="38"/>
      <c r="B48" s="95" t="s">
        <v>164</v>
      </c>
      <c r="C48" s="30">
        <f>C40+C10</f>
        <v>4733372.5</v>
      </c>
      <c r="D48" s="30">
        <f>D40+D10</f>
        <v>1024995.6000000001</v>
      </c>
      <c r="E48" s="86">
        <f>E40+E10</f>
        <v>973417.7000000002</v>
      </c>
      <c r="F48" s="21">
        <f t="shared" si="0"/>
        <v>94.96798815526624</v>
      </c>
    </row>
    <row r="49" spans="1:3" s="99" customFormat="1" ht="73.5" customHeight="1">
      <c r="A49" s="96"/>
      <c r="B49" s="97"/>
      <c r="C49" s="98"/>
    </row>
    <row r="50" spans="1:3" ht="18" customHeight="1">
      <c r="A50" s="100" t="s">
        <v>185</v>
      </c>
      <c r="B50" s="101"/>
      <c r="C50" s="102"/>
    </row>
    <row r="51" spans="1:6" ht="18.75" customHeight="1">
      <c r="A51" s="100" t="s">
        <v>186</v>
      </c>
      <c r="B51" s="101"/>
      <c r="F51" s="103" t="s">
        <v>187</v>
      </c>
    </row>
    <row r="52" ht="16.5">
      <c r="C52" s="105"/>
    </row>
    <row r="58" ht="12.75">
      <c r="B58" s="106"/>
    </row>
    <row r="59" ht="12.75">
      <c r="B59" s="106"/>
    </row>
    <row r="60" ht="12.75">
      <c r="B60" s="106"/>
    </row>
    <row r="61" ht="12.75">
      <c r="B61" s="106"/>
    </row>
    <row r="62" ht="12.75">
      <c r="B62" s="106"/>
    </row>
    <row r="63" ht="12.75">
      <c r="B63" s="106"/>
    </row>
    <row r="64" ht="12.75">
      <c r="B64" s="106"/>
    </row>
    <row r="65" ht="12.75">
      <c r="B65" s="106"/>
    </row>
    <row r="66" ht="12.75">
      <c r="B66" s="106"/>
    </row>
    <row r="67" ht="12.75">
      <c r="B67" s="106"/>
    </row>
    <row r="68" ht="12.75">
      <c r="B68" s="106"/>
    </row>
    <row r="69" ht="12.75">
      <c r="B69" s="106"/>
    </row>
    <row r="70" ht="12.75">
      <c r="B70" s="106"/>
    </row>
    <row r="71" ht="12.75">
      <c r="B71" s="106"/>
    </row>
    <row r="72" ht="12.75">
      <c r="B72" s="106"/>
    </row>
    <row r="73" ht="12.75">
      <c r="B73" s="106"/>
    </row>
    <row r="74" ht="12.75">
      <c r="B74" s="106"/>
    </row>
    <row r="75" ht="12.75">
      <c r="B75" s="106"/>
    </row>
    <row r="76" ht="12.75">
      <c r="B76" s="106"/>
    </row>
    <row r="77" ht="12.75">
      <c r="B77" s="106"/>
    </row>
    <row r="78" ht="12.75">
      <c r="B78" s="106"/>
    </row>
    <row r="79" ht="12.75">
      <c r="B79" s="106"/>
    </row>
    <row r="80" ht="12.75">
      <c r="B80" s="106"/>
    </row>
    <row r="81" ht="12.75">
      <c r="B81" s="106"/>
    </row>
    <row r="82" ht="12.75">
      <c r="B82" s="106"/>
    </row>
    <row r="83" ht="12.75">
      <c r="B83" s="106"/>
    </row>
    <row r="84" ht="12.75">
      <c r="B84" s="106"/>
    </row>
    <row r="85" ht="12.75">
      <c r="B85" s="106"/>
    </row>
    <row r="86" ht="12.75">
      <c r="B86" s="106"/>
    </row>
    <row r="87" ht="12.75">
      <c r="B87" s="106"/>
    </row>
    <row r="88" ht="12.75">
      <c r="B88" s="106"/>
    </row>
    <row r="89" ht="12.75">
      <c r="B89" s="106"/>
    </row>
    <row r="90" ht="12.75">
      <c r="B90" s="106"/>
    </row>
    <row r="91" ht="12.75">
      <c r="B91" s="106"/>
    </row>
    <row r="92" ht="12.75">
      <c r="B92" s="106"/>
    </row>
    <row r="93" ht="12.75">
      <c r="B93" s="106"/>
    </row>
    <row r="94" ht="12.75">
      <c r="B94" s="106"/>
    </row>
    <row r="95" ht="12.75">
      <c r="B95" s="106"/>
    </row>
    <row r="96" ht="12.75">
      <c r="B96" s="106"/>
    </row>
    <row r="97" ht="12.75">
      <c r="B97" s="106"/>
    </row>
    <row r="98" ht="12.75">
      <c r="B98" s="106"/>
    </row>
    <row r="99" ht="12.75">
      <c r="B99" s="106"/>
    </row>
    <row r="100" ht="12.75">
      <c r="B100" s="106"/>
    </row>
    <row r="101" ht="12.75">
      <c r="B101" s="106"/>
    </row>
    <row r="102" ht="12.75">
      <c r="B102" s="106"/>
    </row>
    <row r="103" ht="12.75">
      <c r="B103" s="106"/>
    </row>
    <row r="104" ht="12.75">
      <c r="B104" s="106"/>
    </row>
    <row r="105" ht="12.75">
      <c r="B105" s="106"/>
    </row>
    <row r="106" ht="12.75">
      <c r="B106" s="106"/>
    </row>
    <row r="107" ht="12.75">
      <c r="B107" s="106"/>
    </row>
    <row r="108" ht="12.75">
      <c r="B108" s="106"/>
    </row>
    <row r="109" ht="12.75">
      <c r="B109" s="106"/>
    </row>
    <row r="110" ht="12.75">
      <c r="B110" s="106"/>
    </row>
    <row r="111" ht="12.75">
      <c r="B111" s="106"/>
    </row>
    <row r="112" ht="12.75">
      <c r="B112" s="106"/>
    </row>
    <row r="113" ht="12.75">
      <c r="B113" s="106"/>
    </row>
    <row r="114" ht="12.75">
      <c r="B114" s="106"/>
    </row>
    <row r="115" ht="12.75">
      <c r="B115" s="106"/>
    </row>
    <row r="116" ht="12.75">
      <c r="B116" s="106"/>
    </row>
    <row r="117" ht="12.75">
      <c r="B117" s="106"/>
    </row>
    <row r="118" ht="12.75">
      <c r="B118" s="106"/>
    </row>
    <row r="119" ht="12.75">
      <c r="B119" s="106"/>
    </row>
    <row r="120" ht="12.75">
      <c r="B120" s="106"/>
    </row>
    <row r="121" ht="12.75">
      <c r="B121" s="106"/>
    </row>
    <row r="122" ht="12.75">
      <c r="B122" s="106"/>
    </row>
    <row r="123" ht="12.75">
      <c r="B123" s="106"/>
    </row>
    <row r="124" ht="12.75">
      <c r="B124" s="106"/>
    </row>
    <row r="125" ht="12.75">
      <c r="B125" s="106"/>
    </row>
    <row r="126" ht="12.75">
      <c r="B126" s="106"/>
    </row>
    <row r="127" ht="12.75">
      <c r="B127" s="106"/>
    </row>
    <row r="128" ht="12.75">
      <c r="B128" s="106"/>
    </row>
    <row r="129" ht="12.75">
      <c r="B129" s="106"/>
    </row>
    <row r="130" ht="12.75">
      <c r="B130" s="106"/>
    </row>
    <row r="131" ht="12.75">
      <c r="B131" s="106"/>
    </row>
    <row r="132" ht="12.75">
      <c r="B132" s="106"/>
    </row>
    <row r="133" ht="12.75">
      <c r="B133" s="106"/>
    </row>
    <row r="134" ht="12.75">
      <c r="B134" s="106"/>
    </row>
    <row r="135" ht="12.75">
      <c r="B135" s="106"/>
    </row>
    <row r="136" ht="12.75">
      <c r="B136" s="106"/>
    </row>
    <row r="137" ht="12.75">
      <c r="B137" s="106"/>
    </row>
    <row r="138" ht="12.75">
      <c r="B138" s="106"/>
    </row>
    <row r="139" ht="12.75">
      <c r="B139" s="106"/>
    </row>
    <row r="140" ht="12.75">
      <c r="B140" s="106"/>
    </row>
    <row r="141" ht="12.75">
      <c r="B141" s="106"/>
    </row>
    <row r="142" ht="12.75">
      <c r="B142" s="106"/>
    </row>
    <row r="143" ht="12.75">
      <c r="B143" s="106"/>
    </row>
    <row r="144" ht="12.75">
      <c r="B144" s="106"/>
    </row>
    <row r="145" ht="12.75">
      <c r="B145" s="106"/>
    </row>
    <row r="146" ht="12.75">
      <c r="B146" s="106"/>
    </row>
    <row r="147" ht="12.75">
      <c r="B147" s="106"/>
    </row>
    <row r="148" ht="12.75">
      <c r="B148" s="106"/>
    </row>
    <row r="149" ht="12.75">
      <c r="B149" s="106"/>
    </row>
    <row r="150" ht="12.75">
      <c r="B150" s="106"/>
    </row>
    <row r="151" ht="12.75">
      <c r="B151" s="106"/>
    </row>
    <row r="152" ht="12.75">
      <c r="B152" s="106"/>
    </row>
    <row r="153" ht="12.75">
      <c r="B153" s="106"/>
    </row>
    <row r="154" ht="12.75">
      <c r="B154" s="106"/>
    </row>
    <row r="155" ht="12.75">
      <c r="B155" s="106"/>
    </row>
    <row r="156" ht="12.75">
      <c r="B156" s="106"/>
    </row>
    <row r="157" ht="12.75">
      <c r="B157" s="106"/>
    </row>
    <row r="158" ht="12.75">
      <c r="B158" s="106"/>
    </row>
    <row r="159" ht="12.75">
      <c r="B159" s="106"/>
    </row>
    <row r="160" ht="12.75">
      <c r="B160" s="106"/>
    </row>
    <row r="161" ht="12.75">
      <c r="B161" s="106"/>
    </row>
    <row r="162" ht="12.75">
      <c r="B162" s="106"/>
    </row>
    <row r="163" ht="12.75">
      <c r="B163" s="106"/>
    </row>
    <row r="164" ht="12.75">
      <c r="B164" s="106"/>
    </row>
    <row r="165" ht="12.75">
      <c r="B165" s="106"/>
    </row>
    <row r="166" ht="12.75">
      <c r="B166" s="106"/>
    </row>
    <row r="167" ht="12.75">
      <c r="B167" s="106"/>
    </row>
    <row r="168" ht="12.75">
      <c r="B168" s="106"/>
    </row>
    <row r="169" ht="12.75">
      <c r="B169" s="106"/>
    </row>
    <row r="170" ht="12.75">
      <c r="B170" s="106"/>
    </row>
    <row r="171" ht="12.75">
      <c r="B171" s="106"/>
    </row>
    <row r="172" ht="12.75">
      <c r="B172" s="106"/>
    </row>
    <row r="173" ht="12.75">
      <c r="B173" s="106"/>
    </row>
    <row r="174" ht="12.75">
      <c r="B174" s="106"/>
    </row>
    <row r="175" ht="12.75">
      <c r="B175" s="106"/>
    </row>
    <row r="176" ht="12.75">
      <c r="B176" s="106"/>
    </row>
    <row r="177" ht="12.75">
      <c r="B177" s="106"/>
    </row>
    <row r="178" ht="12.75">
      <c r="B178" s="106"/>
    </row>
    <row r="179" ht="12.75">
      <c r="B179" s="106"/>
    </row>
    <row r="180" ht="12.75">
      <c r="B180" s="106"/>
    </row>
    <row r="181" ht="12.75">
      <c r="B181" s="106"/>
    </row>
    <row r="182" ht="12.75">
      <c r="B182" s="106"/>
    </row>
    <row r="183" ht="12.75">
      <c r="B183" s="106"/>
    </row>
    <row r="184" ht="12.75">
      <c r="B184" s="106"/>
    </row>
    <row r="185" ht="12.75">
      <c r="B185" s="106"/>
    </row>
    <row r="186" ht="12.75">
      <c r="B186" s="106"/>
    </row>
    <row r="187" ht="12.75">
      <c r="B187" s="106"/>
    </row>
    <row r="188" ht="12.75">
      <c r="B188" s="106"/>
    </row>
    <row r="189" ht="12.75">
      <c r="B189" s="106"/>
    </row>
    <row r="190" ht="12.75">
      <c r="B190" s="106"/>
    </row>
    <row r="191" ht="12.75">
      <c r="B191" s="106"/>
    </row>
    <row r="192" ht="12.75">
      <c r="B192" s="106"/>
    </row>
    <row r="193" ht="12.75">
      <c r="B193" s="106"/>
    </row>
    <row r="194" ht="12.75">
      <c r="B194" s="106"/>
    </row>
    <row r="195" ht="12.75">
      <c r="B195" s="106"/>
    </row>
    <row r="196" ht="12.75">
      <c r="B196" s="106"/>
    </row>
    <row r="197" ht="12.75">
      <c r="B197" s="106"/>
    </row>
    <row r="198" ht="12.75">
      <c r="B198" s="106"/>
    </row>
    <row r="199" ht="12.75">
      <c r="B199" s="106"/>
    </row>
    <row r="200" ht="12.75">
      <c r="B200" s="106"/>
    </row>
    <row r="201" ht="12.75">
      <c r="B201" s="106"/>
    </row>
    <row r="202" ht="12.75">
      <c r="B202" s="106"/>
    </row>
    <row r="203" ht="12.75">
      <c r="B203" s="106"/>
    </row>
    <row r="204" ht="12.75">
      <c r="B204" s="106"/>
    </row>
    <row r="205" ht="12.75">
      <c r="B205" s="106"/>
    </row>
    <row r="206" ht="12.75">
      <c r="B206" s="106"/>
    </row>
    <row r="207" ht="12.75">
      <c r="B207" s="106"/>
    </row>
    <row r="208" ht="12.75">
      <c r="B208" s="106"/>
    </row>
    <row r="209" ht="12.75">
      <c r="B209" s="106"/>
    </row>
    <row r="210" ht="12.75">
      <c r="B210" s="106"/>
    </row>
    <row r="211" ht="12.75">
      <c r="B211" s="106"/>
    </row>
    <row r="212" ht="12.75">
      <c r="B212" s="106"/>
    </row>
    <row r="213" ht="12.75">
      <c r="B213" s="106"/>
    </row>
    <row r="214" ht="12.75">
      <c r="B214" s="106"/>
    </row>
    <row r="215" ht="12.75">
      <c r="B215" s="106"/>
    </row>
    <row r="216" ht="12.75">
      <c r="B216" s="106"/>
    </row>
    <row r="217" ht="12.75">
      <c r="B217" s="106"/>
    </row>
    <row r="218" ht="12.75">
      <c r="B218" s="106"/>
    </row>
    <row r="219" ht="12.75">
      <c r="B219" s="106"/>
    </row>
    <row r="220" ht="12.75">
      <c r="B220" s="106"/>
    </row>
    <row r="221" ht="12.75">
      <c r="B221" s="106"/>
    </row>
    <row r="222" ht="12.75">
      <c r="B222" s="106"/>
    </row>
    <row r="223" ht="12.75">
      <c r="B223" s="106"/>
    </row>
    <row r="224" ht="12.75">
      <c r="B224" s="106"/>
    </row>
    <row r="225" ht="12.75">
      <c r="B225" s="106"/>
    </row>
    <row r="226" ht="12.75">
      <c r="B226" s="106"/>
    </row>
    <row r="227" ht="12.75">
      <c r="B227" s="106"/>
    </row>
    <row r="228" ht="12.75">
      <c r="B228" s="106"/>
    </row>
    <row r="229" ht="12.75">
      <c r="B229" s="106"/>
    </row>
    <row r="230" ht="12.75">
      <c r="B230" s="106"/>
    </row>
    <row r="231" ht="12.75">
      <c r="B231" s="106"/>
    </row>
    <row r="232" ht="12.75">
      <c r="B232" s="106"/>
    </row>
    <row r="233" ht="12.75">
      <c r="B233" s="106"/>
    </row>
    <row r="234" ht="12.75">
      <c r="B234" s="106"/>
    </row>
    <row r="235" ht="12.75">
      <c r="B235" s="106"/>
    </row>
    <row r="236" ht="12.75">
      <c r="B236" s="106"/>
    </row>
    <row r="237" ht="12.75">
      <c r="B237" s="106"/>
    </row>
    <row r="238" ht="12.75">
      <c r="B238" s="106"/>
    </row>
    <row r="239" ht="12.75">
      <c r="B239" s="106"/>
    </row>
    <row r="240" ht="12.75">
      <c r="B240" s="106"/>
    </row>
    <row r="241" ht="12.75">
      <c r="B241" s="106"/>
    </row>
    <row r="242" ht="12.75">
      <c r="B242" s="106"/>
    </row>
    <row r="243" ht="12.75">
      <c r="B243" s="106"/>
    </row>
    <row r="244" ht="12.75">
      <c r="B244" s="106"/>
    </row>
    <row r="245" ht="12.75">
      <c r="B245" s="106"/>
    </row>
    <row r="246" ht="12.75">
      <c r="B246" s="106"/>
    </row>
    <row r="247" ht="12.75">
      <c r="B247" s="106"/>
    </row>
    <row r="248" ht="12.75">
      <c r="B248" s="106"/>
    </row>
    <row r="249" ht="12.75">
      <c r="B249" s="106"/>
    </row>
    <row r="250" ht="12.75">
      <c r="B250" s="106"/>
    </row>
    <row r="251" ht="12.75">
      <c r="B251" s="106"/>
    </row>
    <row r="252" ht="12.75">
      <c r="B252" s="106"/>
    </row>
    <row r="253" ht="12.75">
      <c r="B253" s="106"/>
    </row>
    <row r="254" ht="12.75">
      <c r="B254" s="106"/>
    </row>
    <row r="255" ht="12.75">
      <c r="B255" s="106"/>
    </row>
    <row r="256" ht="12.75">
      <c r="B256" s="106"/>
    </row>
    <row r="257" ht="12.75">
      <c r="B257" s="106"/>
    </row>
    <row r="258" ht="12.75">
      <c r="B258" s="106"/>
    </row>
    <row r="259" ht="12.75">
      <c r="B259" s="106"/>
    </row>
    <row r="260" ht="12.75">
      <c r="B260" s="106"/>
    </row>
    <row r="261" ht="12.75">
      <c r="B261" s="106"/>
    </row>
    <row r="262" ht="12.75">
      <c r="B262" s="106"/>
    </row>
    <row r="263" ht="12.75">
      <c r="B263" s="106"/>
    </row>
    <row r="264" ht="12.75">
      <c r="B264" s="106"/>
    </row>
    <row r="265" ht="12.75">
      <c r="B265" s="106"/>
    </row>
    <row r="266" ht="12.75">
      <c r="B266" s="106"/>
    </row>
    <row r="267" ht="12.75">
      <c r="B267" s="106"/>
    </row>
    <row r="268" ht="12.75">
      <c r="B268" s="106"/>
    </row>
    <row r="269" ht="12.75">
      <c r="B269" s="106"/>
    </row>
    <row r="270" ht="12.75">
      <c r="B270" s="106"/>
    </row>
    <row r="271" ht="12.75">
      <c r="B271" s="106"/>
    </row>
    <row r="272" ht="12.75">
      <c r="B272" s="106"/>
    </row>
    <row r="273" ht="12.75">
      <c r="B273" s="106"/>
    </row>
    <row r="274" ht="12.75">
      <c r="B274" s="106"/>
    </row>
    <row r="275" ht="12.75">
      <c r="B275" s="106"/>
    </row>
    <row r="276" ht="12.75">
      <c r="B276" s="106"/>
    </row>
    <row r="277" ht="12.75">
      <c r="B277" s="106"/>
    </row>
    <row r="278" ht="12.75">
      <c r="B278" s="106"/>
    </row>
    <row r="279" ht="12.75">
      <c r="B279" s="106"/>
    </row>
    <row r="280" ht="12.75">
      <c r="B280" s="106"/>
    </row>
    <row r="281" ht="12.75">
      <c r="B281" s="106"/>
    </row>
    <row r="282" ht="12.75">
      <c r="B282" s="106"/>
    </row>
    <row r="283" ht="12.75">
      <c r="B283" s="106"/>
    </row>
    <row r="284" ht="12.75">
      <c r="B284" s="106"/>
    </row>
    <row r="285" ht="12.75">
      <c r="B285" s="106"/>
    </row>
    <row r="286" ht="12.75">
      <c r="B286" s="106"/>
    </row>
    <row r="287" ht="12.75">
      <c r="B287" s="106"/>
    </row>
    <row r="288" ht="12.75">
      <c r="B288" s="106"/>
    </row>
    <row r="289" ht="12.75">
      <c r="B289" s="106"/>
    </row>
    <row r="290" ht="12.75">
      <c r="B290" s="106"/>
    </row>
    <row r="291" ht="12.75">
      <c r="B291" s="106"/>
    </row>
    <row r="292" ht="12.75">
      <c r="B292" s="106"/>
    </row>
    <row r="293" ht="12.75">
      <c r="B293" s="106"/>
    </row>
    <row r="294" ht="12.75">
      <c r="B294" s="106"/>
    </row>
    <row r="295" ht="12.75">
      <c r="B295" s="106"/>
    </row>
    <row r="296" ht="12.75">
      <c r="B296" s="106"/>
    </row>
    <row r="297" ht="12.75">
      <c r="B297" s="106"/>
    </row>
    <row r="298" ht="12.75">
      <c r="B298" s="106"/>
    </row>
    <row r="299" ht="12.75">
      <c r="B299" s="106"/>
    </row>
    <row r="300" ht="12.75">
      <c r="B300" s="106"/>
    </row>
    <row r="301" ht="12.75">
      <c r="B301" s="106"/>
    </row>
    <row r="302" ht="12.75">
      <c r="B302" s="106"/>
    </row>
    <row r="303" ht="12.75">
      <c r="B303" s="106"/>
    </row>
    <row r="304" ht="12.75">
      <c r="B304" s="106"/>
    </row>
    <row r="305" ht="12.75">
      <c r="B305" s="106"/>
    </row>
    <row r="306" ht="12.75">
      <c r="B306" s="106"/>
    </row>
    <row r="307" ht="12.75">
      <c r="B307" s="106"/>
    </row>
    <row r="308" ht="12.75">
      <c r="B308" s="106"/>
    </row>
    <row r="309" ht="12.75">
      <c r="B309" s="106"/>
    </row>
    <row r="310" ht="12.75">
      <c r="B310" s="106"/>
    </row>
    <row r="311" ht="12.75">
      <c r="B311" s="106"/>
    </row>
    <row r="312" ht="12.75">
      <c r="B312" s="106"/>
    </row>
    <row r="313" ht="12.75">
      <c r="B313" s="106"/>
    </row>
    <row r="314" ht="12.75">
      <c r="B314" s="106"/>
    </row>
    <row r="315" ht="12.75">
      <c r="B315" s="106"/>
    </row>
    <row r="316" ht="12.75">
      <c r="B316" s="106"/>
    </row>
    <row r="317" ht="12.75">
      <c r="B317" s="106"/>
    </row>
    <row r="318" ht="12.75">
      <c r="B318" s="106"/>
    </row>
    <row r="319" ht="12.75">
      <c r="B319" s="106"/>
    </row>
    <row r="320" ht="12.75">
      <c r="B320" s="106"/>
    </row>
    <row r="321" ht="12.75">
      <c r="B321" s="106"/>
    </row>
    <row r="322" ht="12.75">
      <c r="B322" s="106"/>
    </row>
    <row r="323" ht="12.75">
      <c r="B323" s="106"/>
    </row>
    <row r="324" ht="12.75">
      <c r="B324" s="106"/>
    </row>
    <row r="325" ht="12.75">
      <c r="B325" s="106"/>
    </row>
    <row r="326" ht="12.75">
      <c r="B326" s="106"/>
    </row>
    <row r="327" ht="12.75">
      <c r="B327" s="106"/>
    </row>
    <row r="328" ht="12.75">
      <c r="B328" s="106"/>
    </row>
    <row r="329" ht="12.75">
      <c r="B329" s="106"/>
    </row>
    <row r="330" ht="12.75">
      <c r="B330" s="106"/>
    </row>
    <row r="331" ht="12.75">
      <c r="B331" s="106"/>
    </row>
    <row r="332" ht="12.75">
      <c r="B332" s="106"/>
    </row>
    <row r="333" ht="12.75">
      <c r="B333" s="106"/>
    </row>
    <row r="334" ht="12.75">
      <c r="B334" s="106"/>
    </row>
    <row r="335" ht="12.75">
      <c r="B335" s="106"/>
    </row>
    <row r="336" ht="12.75">
      <c r="B336" s="106"/>
    </row>
    <row r="337" ht="12.75">
      <c r="B337" s="106"/>
    </row>
    <row r="338" ht="12.75">
      <c r="B338" s="106"/>
    </row>
    <row r="339" ht="12.75">
      <c r="B339" s="106"/>
    </row>
    <row r="340" ht="12.75">
      <c r="B340" s="106"/>
    </row>
    <row r="341" ht="12.75">
      <c r="B341" s="106"/>
    </row>
    <row r="342" ht="12.75">
      <c r="B342" s="106"/>
    </row>
    <row r="343" ht="12.75">
      <c r="B343" s="106"/>
    </row>
    <row r="344" ht="12.75">
      <c r="B344" s="106"/>
    </row>
    <row r="345" ht="12.75">
      <c r="B345" s="106"/>
    </row>
    <row r="346" ht="12.75">
      <c r="B346" s="106"/>
    </row>
    <row r="347" ht="12.75">
      <c r="B347" s="106"/>
    </row>
    <row r="348" ht="12.75">
      <c r="B348" s="106"/>
    </row>
    <row r="349" ht="12.75">
      <c r="B349" s="106"/>
    </row>
    <row r="350" ht="12.75">
      <c r="B350" s="106"/>
    </row>
    <row r="351" ht="12.75">
      <c r="B351" s="106"/>
    </row>
    <row r="352" ht="12.75">
      <c r="B352" s="106"/>
    </row>
    <row r="353" ht="12.75">
      <c r="B353" s="106"/>
    </row>
    <row r="354" ht="12.75">
      <c r="B354" s="106"/>
    </row>
    <row r="355" ht="12.75">
      <c r="B355" s="106"/>
    </row>
    <row r="356" ht="12.75">
      <c r="B356" s="106"/>
    </row>
    <row r="357" ht="12.75">
      <c r="B357" s="106"/>
    </row>
    <row r="358" ht="12.75">
      <c r="B358" s="106"/>
    </row>
    <row r="359" ht="12.75">
      <c r="B359" s="106"/>
    </row>
    <row r="360" ht="12.75">
      <c r="B360" s="106"/>
    </row>
    <row r="361" ht="12.75">
      <c r="B361" s="106"/>
    </row>
    <row r="362" ht="12.75">
      <c r="B362" s="106"/>
    </row>
    <row r="363" ht="12.75">
      <c r="B363" s="106"/>
    </row>
    <row r="364" ht="12.75">
      <c r="B364" s="106"/>
    </row>
    <row r="365" ht="12.75">
      <c r="B365" s="106"/>
    </row>
    <row r="366" ht="12.75">
      <c r="B366" s="106"/>
    </row>
    <row r="367" ht="12.75">
      <c r="B367" s="106"/>
    </row>
    <row r="368" ht="12.75">
      <c r="B368" s="106"/>
    </row>
    <row r="369" ht="12.75">
      <c r="B369" s="106"/>
    </row>
    <row r="370" ht="12.75">
      <c r="B370" s="106"/>
    </row>
    <row r="371" ht="12.75">
      <c r="B371" s="106"/>
    </row>
    <row r="372" ht="12.75">
      <c r="B372" s="106"/>
    </row>
    <row r="373" ht="12.75">
      <c r="B373" s="106"/>
    </row>
    <row r="374" ht="12.75">
      <c r="B374" s="106"/>
    </row>
    <row r="375" ht="12.75">
      <c r="B375" s="106"/>
    </row>
    <row r="376" ht="12.75">
      <c r="B376" s="106"/>
    </row>
    <row r="377" ht="12.75">
      <c r="B377" s="106"/>
    </row>
    <row r="378" ht="12.75">
      <c r="B378" s="106"/>
    </row>
    <row r="379" ht="12.75">
      <c r="B379" s="106"/>
    </row>
    <row r="380" ht="12.75">
      <c r="B380" s="106"/>
    </row>
    <row r="381" ht="12.75">
      <c r="B381" s="106"/>
    </row>
    <row r="382" ht="12.75">
      <c r="B382" s="107"/>
    </row>
    <row r="383" ht="12.75">
      <c r="B383" s="107"/>
    </row>
    <row r="384" ht="12.75">
      <c r="B384" s="107"/>
    </row>
    <row r="385" ht="12.75">
      <c r="B385" s="107"/>
    </row>
    <row r="386" ht="12.75">
      <c r="B386" s="107"/>
    </row>
    <row r="387" ht="12.75">
      <c r="B387" s="107"/>
    </row>
    <row r="388" ht="12.75">
      <c r="B388" s="107"/>
    </row>
    <row r="389" ht="12.75">
      <c r="B389" s="107"/>
    </row>
    <row r="390" ht="12.75">
      <c r="B390" s="107"/>
    </row>
    <row r="391" ht="12.75">
      <c r="B391" s="107"/>
    </row>
    <row r="392" ht="12.75">
      <c r="B392" s="107"/>
    </row>
    <row r="393" ht="12.75">
      <c r="B393" s="107"/>
    </row>
    <row r="394" ht="12.75">
      <c r="B394" s="107"/>
    </row>
    <row r="395" ht="12.75">
      <c r="B395" s="107"/>
    </row>
    <row r="396" ht="12.75">
      <c r="B396" s="107"/>
    </row>
    <row r="397" ht="12.75">
      <c r="B397" s="107"/>
    </row>
    <row r="398" ht="12.75">
      <c r="B398" s="107"/>
    </row>
    <row r="399" ht="12.75">
      <c r="B399" s="107"/>
    </row>
    <row r="400" ht="12.75">
      <c r="B400" s="107"/>
    </row>
    <row r="401" ht="12.75">
      <c r="B401" s="107"/>
    </row>
    <row r="402" ht="12.75">
      <c r="B402" s="107"/>
    </row>
    <row r="403" ht="12.75">
      <c r="B403" s="107"/>
    </row>
    <row r="404" ht="12.75">
      <c r="B404" s="107"/>
    </row>
    <row r="405" ht="12.75">
      <c r="B405" s="107"/>
    </row>
    <row r="406" ht="12.75">
      <c r="B406" s="107"/>
    </row>
    <row r="407" ht="12.75">
      <c r="B407" s="107"/>
    </row>
    <row r="408" ht="12.75">
      <c r="B408" s="107"/>
    </row>
    <row r="409" ht="12.75">
      <c r="B409" s="107"/>
    </row>
    <row r="410" ht="12.75">
      <c r="B410" s="107"/>
    </row>
    <row r="411" ht="12.75">
      <c r="B411" s="107"/>
    </row>
    <row r="412" ht="12.75">
      <c r="B412" s="107"/>
    </row>
    <row r="413" ht="12.75">
      <c r="B413" s="107"/>
    </row>
    <row r="414" ht="12.75">
      <c r="B414" s="107"/>
    </row>
    <row r="415" ht="12.75">
      <c r="B415" s="107"/>
    </row>
    <row r="416" ht="12.75">
      <c r="B416" s="107"/>
    </row>
    <row r="417" ht="12.75">
      <c r="B417" s="107"/>
    </row>
    <row r="418" ht="12.75">
      <c r="B418" s="107"/>
    </row>
    <row r="419" ht="12.75">
      <c r="B419" s="107"/>
    </row>
    <row r="420" ht="12.75">
      <c r="B420" s="107"/>
    </row>
    <row r="421" ht="12.75">
      <c r="B421" s="107"/>
    </row>
    <row r="422" ht="12.75">
      <c r="B422" s="107"/>
    </row>
    <row r="423" ht="12.75">
      <c r="B423" s="107"/>
    </row>
    <row r="424" ht="12.75">
      <c r="B424" s="107"/>
    </row>
    <row r="425" ht="12.75">
      <c r="B425" s="107"/>
    </row>
    <row r="426" ht="12.75">
      <c r="B426" s="107"/>
    </row>
    <row r="427" ht="12.75">
      <c r="B427" s="107"/>
    </row>
    <row r="428" ht="12.75">
      <c r="B428" s="107"/>
    </row>
    <row r="429" ht="12.75">
      <c r="B429" s="107"/>
    </row>
    <row r="430" ht="12.75">
      <c r="B430" s="107"/>
    </row>
    <row r="431" ht="12.75">
      <c r="B431" s="107"/>
    </row>
    <row r="432" ht="12.75">
      <c r="B432" s="107"/>
    </row>
    <row r="433" ht="12.75">
      <c r="B433" s="107"/>
    </row>
    <row r="434" ht="12.75">
      <c r="B434" s="107"/>
    </row>
    <row r="435" ht="12.75">
      <c r="B435" s="107"/>
    </row>
    <row r="436" ht="12.75">
      <c r="B436" s="107"/>
    </row>
    <row r="437" ht="12.75">
      <c r="B437" s="107"/>
    </row>
    <row r="438" ht="12.75">
      <c r="B438" s="107"/>
    </row>
    <row r="439" ht="12.75">
      <c r="B439" s="107"/>
    </row>
    <row r="440" ht="12.75">
      <c r="B440" s="107"/>
    </row>
    <row r="441" ht="12.75">
      <c r="B441" s="107"/>
    </row>
    <row r="442" ht="12.75">
      <c r="B442" s="107"/>
    </row>
    <row r="443" ht="12.75">
      <c r="B443" s="107"/>
    </row>
    <row r="444" ht="12.75">
      <c r="B444" s="107"/>
    </row>
    <row r="445" ht="12.75">
      <c r="B445" s="107"/>
    </row>
    <row r="446" ht="12.75">
      <c r="B446" s="107"/>
    </row>
    <row r="447" ht="12.75">
      <c r="B447" s="107"/>
    </row>
    <row r="448" ht="12.75">
      <c r="B448" s="107"/>
    </row>
    <row r="449" ht="12.75">
      <c r="B449" s="107"/>
    </row>
    <row r="450" ht="12.75">
      <c r="B450" s="107"/>
    </row>
    <row r="451" ht="12.75">
      <c r="B451" s="107"/>
    </row>
    <row r="452" ht="12.75">
      <c r="B452" s="107"/>
    </row>
    <row r="453" ht="12.75">
      <c r="B453" s="107"/>
    </row>
    <row r="454" ht="12.75">
      <c r="B454" s="107"/>
    </row>
    <row r="455" ht="12.75">
      <c r="B455" s="107"/>
    </row>
    <row r="456" ht="12.75">
      <c r="B456" s="107"/>
    </row>
    <row r="457" ht="12.75">
      <c r="B457" s="107"/>
    </row>
    <row r="458" ht="12.75">
      <c r="B458" s="107"/>
    </row>
    <row r="459" ht="12.75">
      <c r="B459" s="107"/>
    </row>
    <row r="460" ht="12.75">
      <c r="B460" s="107"/>
    </row>
    <row r="461" ht="12.75">
      <c r="B461" s="107"/>
    </row>
    <row r="462" ht="12.75">
      <c r="B462" s="107"/>
    </row>
    <row r="463" ht="12.75">
      <c r="B463" s="107"/>
    </row>
    <row r="464" ht="12.75">
      <c r="B464" s="107"/>
    </row>
    <row r="465" ht="12.75">
      <c r="B465" s="107"/>
    </row>
    <row r="466" ht="12.75">
      <c r="B466" s="107"/>
    </row>
    <row r="467" ht="12.75">
      <c r="B467" s="107"/>
    </row>
    <row r="468" ht="12.75">
      <c r="B468" s="107"/>
    </row>
    <row r="469" ht="12.75">
      <c r="B469" s="107"/>
    </row>
    <row r="470" ht="12.75">
      <c r="B470" s="107"/>
    </row>
    <row r="471" ht="12.75">
      <c r="B471" s="107"/>
    </row>
    <row r="472" ht="12.75">
      <c r="B472" s="107"/>
    </row>
    <row r="473" ht="12.75">
      <c r="B473" s="107"/>
    </row>
    <row r="474" ht="12.75">
      <c r="B474" s="107"/>
    </row>
    <row r="475" ht="12.75">
      <c r="B475" s="107"/>
    </row>
    <row r="476" ht="12.75">
      <c r="B476" s="107"/>
    </row>
    <row r="477" ht="12.75">
      <c r="B477" s="107"/>
    </row>
    <row r="478" ht="12.75">
      <c r="B478" s="107"/>
    </row>
    <row r="479" ht="12.75">
      <c r="B479" s="107"/>
    </row>
    <row r="480" ht="12.75">
      <c r="B480" s="107"/>
    </row>
    <row r="481" ht="12.75">
      <c r="B481" s="107"/>
    </row>
    <row r="482" ht="12.75">
      <c r="B482" s="107"/>
    </row>
    <row r="483" ht="12.75">
      <c r="B483" s="107"/>
    </row>
    <row r="484" ht="12.75">
      <c r="B484" s="107"/>
    </row>
    <row r="485" ht="12.75">
      <c r="B485" s="107"/>
    </row>
    <row r="486" ht="12.75">
      <c r="B486" s="107"/>
    </row>
    <row r="487" ht="12.75">
      <c r="B487" s="107"/>
    </row>
    <row r="488" ht="12.75">
      <c r="B488" s="107"/>
    </row>
    <row r="489" ht="12.75">
      <c r="B489" s="107"/>
    </row>
    <row r="490" ht="12.75">
      <c r="B490" s="107"/>
    </row>
    <row r="491" ht="12.75">
      <c r="B491" s="107"/>
    </row>
    <row r="492" ht="12.75">
      <c r="B492" s="107"/>
    </row>
    <row r="493" ht="12.75">
      <c r="B493" s="107"/>
    </row>
    <row r="494" ht="12.75">
      <c r="B494" s="107"/>
    </row>
    <row r="495" ht="12.75">
      <c r="B495" s="107"/>
    </row>
    <row r="496" ht="12.75">
      <c r="B496" s="107"/>
    </row>
    <row r="497" ht="12.75">
      <c r="B497" s="107"/>
    </row>
    <row r="498" ht="12.75">
      <c r="B498" s="107"/>
    </row>
    <row r="499" ht="12.75">
      <c r="B499" s="107"/>
    </row>
    <row r="500" ht="12.75">
      <c r="B500" s="107"/>
    </row>
    <row r="501" ht="12.75">
      <c r="B501" s="107"/>
    </row>
    <row r="502" ht="12.75">
      <c r="B502" s="107"/>
    </row>
    <row r="503" ht="12.75">
      <c r="B503" s="107"/>
    </row>
    <row r="504" ht="12.75">
      <c r="B504" s="107"/>
    </row>
    <row r="505" ht="12.75">
      <c r="B505" s="107"/>
    </row>
    <row r="506" ht="12.75">
      <c r="B506" s="107"/>
    </row>
    <row r="507" ht="12.75">
      <c r="B507" s="107"/>
    </row>
    <row r="508" ht="12.75">
      <c r="B508" s="107"/>
    </row>
    <row r="509" ht="12.75">
      <c r="B509" s="107"/>
    </row>
    <row r="510" ht="12.75">
      <c r="B510" s="107"/>
    </row>
    <row r="511" ht="12.75">
      <c r="B511" s="107"/>
    </row>
    <row r="512" ht="12.75">
      <c r="B512" s="107"/>
    </row>
    <row r="513" ht="12.75">
      <c r="B513" s="107"/>
    </row>
    <row r="514" ht="12.75">
      <c r="B514" s="107"/>
    </row>
    <row r="515" ht="12.75">
      <c r="B515" s="107"/>
    </row>
    <row r="516" ht="12.75">
      <c r="B516" s="107"/>
    </row>
    <row r="517" ht="12.75">
      <c r="B517" s="107"/>
    </row>
    <row r="518" ht="12.75">
      <c r="B518" s="107"/>
    </row>
    <row r="519" ht="12.75">
      <c r="B519" s="107"/>
    </row>
    <row r="520" ht="12.75">
      <c r="B520" s="107"/>
    </row>
    <row r="521" ht="12.75">
      <c r="B521" s="107"/>
    </row>
    <row r="522" ht="12.75">
      <c r="B522" s="107"/>
    </row>
    <row r="523" ht="12.75">
      <c r="B523" s="107"/>
    </row>
    <row r="524" ht="12.75">
      <c r="B524" s="107"/>
    </row>
    <row r="525" ht="12.75">
      <c r="B525" s="107"/>
    </row>
    <row r="526" ht="12.75">
      <c r="B526" s="107"/>
    </row>
    <row r="527" ht="12.75">
      <c r="B527" s="107"/>
    </row>
    <row r="528" ht="12.75">
      <c r="B528" s="107"/>
    </row>
    <row r="529" ht="12.75">
      <c r="B529" s="107"/>
    </row>
    <row r="530" ht="12.75">
      <c r="B530" s="107"/>
    </row>
    <row r="531" ht="12.75">
      <c r="B531" s="107"/>
    </row>
    <row r="532" ht="12.75">
      <c r="B532" s="107"/>
    </row>
    <row r="533" ht="12.75">
      <c r="B533" s="107"/>
    </row>
    <row r="534" ht="12.75">
      <c r="B534" s="107"/>
    </row>
    <row r="535" ht="12.75">
      <c r="B535" s="107"/>
    </row>
    <row r="536" ht="12.75">
      <c r="B536" s="107"/>
    </row>
    <row r="537" ht="12.75">
      <c r="B537" s="107"/>
    </row>
    <row r="538" ht="12.75">
      <c r="B538" s="107"/>
    </row>
    <row r="539" ht="12.75">
      <c r="B539" s="107"/>
    </row>
    <row r="540" ht="12.75">
      <c r="B540" s="107"/>
    </row>
    <row r="541" ht="12.75">
      <c r="B541" s="107"/>
    </row>
    <row r="542" ht="12.75">
      <c r="B542" s="107"/>
    </row>
    <row r="543" ht="12.75">
      <c r="B543" s="107"/>
    </row>
    <row r="544" ht="12.75">
      <c r="B544" s="107"/>
    </row>
    <row r="545" ht="12.75">
      <c r="B545" s="107"/>
    </row>
    <row r="546" ht="12.75">
      <c r="B546" s="107"/>
    </row>
    <row r="547" ht="12.75">
      <c r="B547" s="107"/>
    </row>
    <row r="548" ht="12.75">
      <c r="B548" s="107"/>
    </row>
    <row r="549" ht="12.75">
      <c r="B549" s="107"/>
    </row>
    <row r="550" ht="12.75">
      <c r="B550" s="107"/>
    </row>
    <row r="551" ht="12.75">
      <c r="B551" s="107"/>
    </row>
    <row r="552" ht="12.75">
      <c r="B552" s="107"/>
    </row>
    <row r="553" ht="12.75">
      <c r="B553" s="107"/>
    </row>
    <row r="554" ht="12.75">
      <c r="B554" s="107"/>
    </row>
    <row r="555" ht="12.75">
      <c r="B555" s="107"/>
    </row>
    <row r="556" ht="12.75">
      <c r="B556" s="107"/>
    </row>
    <row r="557" ht="12.75">
      <c r="B557" s="107"/>
    </row>
    <row r="558" ht="12.75">
      <c r="B558" s="107"/>
    </row>
    <row r="559" ht="12.75">
      <c r="B559" s="107"/>
    </row>
    <row r="560" ht="12.75">
      <c r="B560" s="107"/>
    </row>
    <row r="561" ht="12.75">
      <c r="B561" s="107"/>
    </row>
    <row r="562" ht="12.75">
      <c r="B562" s="107"/>
    </row>
    <row r="563" ht="12.75">
      <c r="B563" s="107"/>
    </row>
    <row r="564" ht="12.75">
      <c r="B564" s="107"/>
    </row>
    <row r="565" ht="12.75">
      <c r="B565" s="107"/>
    </row>
    <row r="566" ht="12.75">
      <c r="B566" s="107"/>
    </row>
    <row r="567" ht="12.75">
      <c r="B567" s="107"/>
    </row>
    <row r="568" ht="12.75">
      <c r="B568" s="107"/>
    </row>
    <row r="569" ht="12.75">
      <c r="B569" s="107"/>
    </row>
    <row r="570" ht="12.75">
      <c r="B570" s="107"/>
    </row>
    <row r="571" ht="12.75">
      <c r="B571" s="107"/>
    </row>
    <row r="572" ht="12.75">
      <c r="B572" s="107"/>
    </row>
    <row r="573" ht="12.75">
      <c r="B573" s="107"/>
    </row>
    <row r="574" ht="12.75">
      <c r="B574" s="107"/>
    </row>
    <row r="575" ht="12.75">
      <c r="B575" s="107"/>
    </row>
    <row r="576" ht="12.75">
      <c r="B576" s="107"/>
    </row>
    <row r="577" ht="12.75">
      <c r="B577" s="107"/>
    </row>
    <row r="578" ht="12.75">
      <c r="B578" s="107"/>
    </row>
    <row r="579" ht="12.75">
      <c r="B579" s="107"/>
    </row>
    <row r="580" ht="12.75">
      <c r="B580" s="107"/>
    </row>
    <row r="581" ht="12.75">
      <c r="B581" s="107"/>
    </row>
    <row r="582" ht="12.75">
      <c r="B582" s="107"/>
    </row>
    <row r="583" ht="12.75">
      <c r="B583" s="107"/>
    </row>
    <row r="584" ht="12.75">
      <c r="B584" s="107"/>
    </row>
    <row r="585" ht="12.75">
      <c r="B585" s="107"/>
    </row>
    <row r="586" ht="12.75">
      <c r="B586" s="107"/>
    </row>
    <row r="587" ht="12.75">
      <c r="B587" s="107"/>
    </row>
    <row r="588" ht="12.75">
      <c r="B588" s="107"/>
    </row>
    <row r="589" ht="12.75">
      <c r="B589" s="107"/>
    </row>
    <row r="590" ht="12.75">
      <c r="B590" s="107"/>
    </row>
    <row r="591" ht="12.75">
      <c r="B591" s="107"/>
    </row>
    <row r="592" ht="12.75">
      <c r="B592" s="107"/>
    </row>
    <row r="593" ht="12.75">
      <c r="B593" s="107"/>
    </row>
    <row r="594" ht="12.75">
      <c r="B594" s="107"/>
    </row>
    <row r="595" ht="12.75">
      <c r="B595" s="107"/>
    </row>
    <row r="596" ht="12.75">
      <c r="B596" s="107"/>
    </row>
    <row r="597" ht="12.75">
      <c r="B597" s="107"/>
    </row>
    <row r="598" ht="12.75">
      <c r="B598" s="107"/>
    </row>
    <row r="599" ht="12.75">
      <c r="B599" s="107"/>
    </row>
    <row r="600" ht="12.75">
      <c r="B600" s="107"/>
    </row>
    <row r="601" ht="12.75">
      <c r="B601" s="107"/>
    </row>
    <row r="602" ht="12.75">
      <c r="B602" s="107"/>
    </row>
    <row r="603" ht="12.75">
      <c r="B603" s="107"/>
    </row>
    <row r="604" ht="12.75">
      <c r="B604" s="107"/>
    </row>
    <row r="605" ht="12.75">
      <c r="B605" s="107"/>
    </row>
    <row r="606" ht="12.75">
      <c r="B606" s="107"/>
    </row>
    <row r="607" ht="12.75">
      <c r="B607" s="107"/>
    </row>
    <row r="608" ht="12.75">
      <c r="B608" s="107"/>
    </row>
    <row r="609" ht="12.75">
      <c r="B609" s="107"/>
    </row>
    <row r="610" ht="12.75">
      <c r="B610" s="107"/>
    </row>
    <row r="611" ht="12.75">
      <c r="B611" s="107"/>
    </row>
    <row r="612" ht="12.75">
      <c r="B612" s="107"/>
    </row>
    <row r="613" ht="12.75">
      <c r="B613" s="107"/>
    </row>
    <row r="614" ht="12.75">
      <c r="B614" s="107"/>
    </row>
    <row r="615" ht="12.75">
      <c r="B615" s="107"/>
    </row>
    <row r="616" ht="12.75">
      <c r="B616" s="107"/>
    </row>
    <row r="617" ht="12.75">
      <c r="B617" s="107"/>
    </row>
    <row r="618" ht="12.75">
      <c r="B618" s="107"/>
    </row>
    <row r="619" ht="12.75">
      <c r="B619" s="107"/>
    </row>
    <row r="620" ht="12.75">
      <c r="B620" s="107"/>
    </row>
    <row r="621" ht="12.75">
      <c r="B621" s="107"/>
    </row>
    <row r="622" ht="12.75">
      <c r="B622" s="107"/>
    </row>
    <row r="623" ht="12.75">
      <c r="B623" s="107"/>
    </row>
    <row r="624" ht="12.75">
      <c r="B624" s="107"/>
    </row>
    <row r="625" ht="12.75">
      <c r="B625" s="107"/>
    </row>
    <row r="626" ht="12.75">
      <c r="B626" s="107"/>
    </row>
    <row r="627" ht="12.75">
      <c r="B627" s="107"/>
    </row>
    <row r="628" ht="12.75">
      <c r="B628" s="107"/>
    </row>
    <row r="629" ht="12.75">
      <c r="B629" s="107"/>
    </row>
    <row r="630" ht="12.75">
      <c r="B630" s="107"/>
    </row>
    <row r="631" ht="12.75">
      <c r="B631" s="107"/>
    </row>
    <row r="632" ht="12.75">
      <c r="B632" s="107"/>
    </row>
    <row r="633" ht="12.75">
      <c r="B633" s="107"/>
    </row>
    <row r="634" ht="12.75">
      <c r="B634" s="107"/>
    </row>
    <row r="635" ht="12.75">
      <c r="B635" s="107"/>
    </row>
    <row r="636" ht="12.75">
      <c r="B636" s="107"/>
    </row>
    <row r="637" ht="12.75">
      <c r="B637" s="107"/>
    </row>
    <row r="638" ht="12.75">
      <c r="B638" s="107"/>
    </row>
    <row r="639" ht="12.75">
      <c r="B639" s="107"/>
    </row>
    <row r="640" ht="12.75">
      <c r="B640" s="107"/>
    </row>
    <row r="641" ht="12.75">
      <c r="B641" s="107"/>
    </row>
    <row r="642" ht="12.75">
      <c r="B642" s="107"/>
    </row>
    <row r="643" ht="12.75">
      <c r="B643" s="107"/>
    </row>
    <row r="644" ht="12.75">
      <c r="B644" s="107"/>
    </row>
    <row r="645" ht="12.75">
      <c r="B645" s="107"/>
    </row>
    <row r="646" ht="12.75">
      <c r="B646" s="107"/>
    </row>
    <row r="647" ht="12.75">
      <c r="B647" s="107"/>
    </row>
    <row r="648" ht="12.75">
      <c r="B648" s="107"/>
    </row>
    <row r="649" ht="12.75">
      <c r="B649" s="107"/>
    </row>
    <row r="650" ht="12.75">
      <c r="B650" s="107"/>
    </row>
    <row r="651" ht="12.75">
      <c r="B651" s="107"/>
    </row>
    <row r="652" ht="12.75">
      <c r="B652" s="107"/>
    </row>
    <row r="653" ht="12.75">
      <c r="B653" s="107"/>
    </row>
    <row r="654" ht="12.75">
      <c r="B654" s="107"/>
    </row>
    <row r="655" ht="12.75">
      <c r="B655" s="107"/>
    </row>
    <row r="656" ht="12.75">
      <c r="B656" s="107"/>
    </row>
    <row r="657" ht="12.75">
      <c r="B657" s="107"/>
    </row>
    <row r="658" ht="12.75">
      <c r="B658" s="107"/>
    </row>
    <row r="659" ht="12.75">
      <c r="B659" s="107"/>
    </row>
    <row r="660" ht="12.75">
      <c r="B660" s="107"/>
    </row>
    <row r="661" ht="12.75">
      <c r="B661" s="107"/>
    </row>
    <row r="662" ht="12.75">
      <c r="B662" s="107"/>
    </row>
    <row r="663" ht="12.75">
      <c r="B663" s="107"/>
    </row>
    <row r="664" ht="12.75">
      <c r="B664" s="107"/>
    </row>
    <row r="665" ht="12.75">
      <c r="B665" s="107"/>
    </row>
    <row r="666" ht="12.75">
      <c r="B666" s="107"/>
    </row>
    <row r="667" ht="12.75">
      <c r="B667" s="107"/>
    </row>
    <row r="668" ht="12.75">
      <c r="B668" s="107"/>
    </row>
    <row r="669" ht="12.75">
      <c r="B669" s="107"/>
    </row>
    <row r="670" ht="12.75">
      <c r="B670" s="107"/>
    </row>
    <row r="671" ht="12.75">
      <c r="B671" s="107"/>
    </row>
    <row r="672" ht="12.75">
      <c r="B672" s="107"/>
    </row>
    <row r="673" ht="12.75">
      <c r="B673" s="107"/>
    </row>
    <row r="674" ht="12.75">
      <c r="B674" s="107"/>
    </row>
    <row r="675" ht="12.75">
      <c r="B675" s="107"/>
    </row>
    <row r="676" ht="12.75">
      <c r="B676" s="107"/>
    </row>
    <row r="677" ht="12.75">
      <c r="B677" s="107"/>
    </row>
    <row r="678" ht="12.75">
      <c r="B678" s="107"/>
    </row>
    <row r="679" ht="12.75">
      <c r="B679" s="107"/>
    </row>
    <row r="680" ht="12.75">
      <c r="B680" s="107"/>
    </row>
    <row r="681" ht="12.75">
      <c r="B681" s="107"/>
    </row>
    <row r="682" ht="12.75">
      <c r="B682" s="107"/>
    </row>
    <row r="683" ht="12.75">
      <c r="B683" s="107"/>
    </row>
    <row r="684" ht="12.75">
      <c r="B684" s="107"/>
    </row>
    <row r="685" ht="12.75">
      <c r="B685" s="107"/>
    </row>
    <row r="686" ht="12.75">
      <c r="B686" s="107"/>
    </row>
    <row r="687" ht="12.75">
      <c r="B687" s="107"/>
    </row>
    <row r="688" ht="12.75">
      <c r="B688" s="107"/>
    </row>
    <row r="689" ht="12.75">
      <c r="B689" s="107"/>
    </row>
    <row r="690" ht="12.75">
      <c r="B690" s="107"/>
    </row>
    <row r="691" ht="12.75">
      <c r="B691" s="107"/>
    </row>
    <row r="692" ht="12.75">
      <c r="B692" s="107"/>
    </row>
    <row r="693" ht="12.75">
      <c r="B693" s="107"/>
    </row>
    <row r="694" ht="12.75">
      <c r="B694" s="107"/>
    </row>
    <row r="695" ht="12.75">
      <c r="B695" s="107"/>
    </row>
    <row r="696" ht="12.75">
      <c r="B696" s="107"/>
    </row>
    <row r="697" ht="12.75">
      <c r="B697" s="107"/>
    </row>
    <row r="698" ht="12.75">
      <c r="B698" s="107"/>
    </row>
    <row r="699" ht="12.75">
      <c r="B699" s="107"/>
    </row>
    <row r="700" ht="12.75">
      <c r="B700" s="107"/>
    </row>
    <row r="701" ht="12.75">
      <c r="B701" s="107"/>
    </row>
    <row r="702" ht="12.75">
      <c r="B702" s="107"/>
    </row>
    <row r="703" ht="12.75">
      <c r="B703" s="107"/>
    </row>
    <row r="704" ht="12.75">
      <c r="B704" s="107"/>
    </row>
    <row r="705" ht="12.75">
      <c r="B705" s="107"/>
    </row>
    <row r="706" ht="12.75">
      <c r="B706" s="107"/>
    </row>
    <row r="707" ht="12.75">
      <c r="B707" s="107"/>
    </row>
    <row r="708" ht="12.75">
      <c r="B708" s="107"/>
    </row>
    <row r="709" ht="12.75">
      <c r="B709" s="107"/>
    </row>
    <row r="710" ht="12.75">
      <c r="B710" s="107"/>
    </row>
    <row r="711" ht="12.75">
      <c r="B711" s="107"/>
    </row>
    <row r="712" ht="12.75">
      <c r="B712" s="107"/>
    </row>
    <row r="713" ht="12.75">
      <c r="B713" s="107"/>
    </row>
    <row r="714" ht="12.75">
      <c r="B714" s="107"/>
    </row>
    <row r="715" ht="12.75">
      <c r="B715" s="107"/>
    </row>
    <row r="716" ht="12.75">
      <c r="B716" s="107"/>
    </row>
    <row r="717" ht="12.75">
      <c r="B717" s="107"/>
    </row>
    <row r="718" ht="12.75">
      <c r="B718" s="107"/>
    </row>
    <row r="719" ht="12.75">
      <c r="B719" s="107"/>
    </row>
    <row r="720" ht="12.75">
      <c r="B720" s="107"/>
    </row>
    <row r="721" ht="12.75">
      <c r="B721" s="107"/>
    </row>
    <row r="722" ht="12.75">
      <c r="B722" s="107"/>
    </row>
    <row r="723" ht="12.75">
      <c r="B723" s="107"/>
    </row>
    <row r="724" ht="12.75">
      <c r="B724" s="107"/>
    </row>
    <row r="725" ht="12.75">
      <c r="B725" s="107"/>
    </row>
    <row r="726" ht="12.75">
      <c r="B726" s="107"/>
    </row>
    <row r="727" ht="12.75">
      <c r="B727" s="107"/>
    </row>
    <row r="728" ht="12.75">
      <c r="B728" s="107"/>
    </row>
    <row r="729" ht="12.75">
      <c r="B729" s="107"/>
    </row>
    <row r="730" ht="12.75">
      <c r="B730" s="107"/>
    </row>
    <row r="731" ht="12.75">
      <c r="B731" s="107"/>
    </row>
    <row r="732" ht="12.75">
      <c r="B732" s="107"/>
    </row>
    <row r="733" ht="12.75">
      <c r="B733" s="107"/>
    </row>
    <row r="734" ht="12.75">
      <c r="B734" s="107"/>
    </row>
    <row r="735" ht="12.75">
      <c r="B735" s="107"/>
    </row>
    <row r="736" ht="12.75">
      <c r="B736" s="107"/>
    </row>
    <row r="737" ht="12.75">
      <c r="B737" s="107"/>
    </row>
    <row r="738" ht="12.75">
      <c r="B738" s="107"/>
    </row>
    <row r="739" ht="12.75">
      <c r="B739" s="107"/>
    </row>
    <row r="740" ht="12.75">
      <c r="B740" s="107"/>
    </row>
    <row r="741" ht="12.75">
      <c r="B741" s="107"/>
    </row>
    <row r="742" ht="12.75">
      <c r="B742" s="107"/>
    </row>
    <row r="743" ht="12.75">
      <c r="B743" s="107"/>
    </row>
    <row r="744" ht="12.75">
      <c r="B744" s="107"/>
    </row>
    <row r="745" ht="12.75">
      <c r="B745" s="107"/>
    </row>
    <row r="746" ht="12.75">
      <c r="B746" s="107"/>
    </row>
    <row r="747" ht="12.75">
      <c r="B747" s="107"/>
    </row>
    <row r="748" ht="12.75">
      <c r="B748" s="107"/>
    </row>
    <row r="749" ht="12.75">
      <c r="B749" s="107"/>
    </row>
    <row r="750" ht="12.75">
      <c r="B750" s="107"/>
    </row>
    <row r="751" ht="12.75">
      <c r="B751" s="107"/>
    </row>
    <row r="752" ht="12.75">
      <c r="B752" s="107"/>
    </row>
    <row r="753" ht="12.75">
      <c r="B753" s="107"/>
    </row>
    <row r="754" ht="12.75">
      <c r="B754" s="107"/>
    </row>
    <row r="755" ht="12.75">
      <c r="B755" s="107"/>
    </row>
    <row r="756" ht="12.75">
      <c r="B756" s="107"/>
    </row>
    <row r="757" ht="12.75">
      <c r="B757" s="107"/>
    </row>
    <row r="758" ht="12.75">
      <c r="B758" s="107"/>
    </row>
    <row r="759" ht="12.75">
      <c r="B759" s="107"/>
    </row>
    <row r="760" ht="12.75">
      <c r="B760" s="107"/>
    </row>
    <row r="761" ht="12.75">
      <c r="B761" s="107"/>
    </row>
    <row r="762" ht="12.75">
      <c r="B762" s="107"/>
    </row>
    <row r="763" ht="12.75">
      <c r="B763" s="107"/>
    </row>
    <row r="764" ht="12.75">
      <c r="B764" s="107"/>
    </row>
    <row r="765" ht="12.75">
      <c r="B765" s="107"/>
    </row>
    <row r="766" ht="12.75">
      <c r="B766" s="107"/>
    </row>
    <row r="767" ht="12.75">
      <c r="B767" s="107"/>
    </row>
    <row r="768" ht="12.75">
      <c r="B768" s="107"/>
    </row>
    <row r="769" ht="12.75">
      <c r="B769" s="107"/>
    </row>
    <row r="770" ht="12.75">
      <c r="B770" s="107"/>
    </row>
    <row r="771" ht="12.75">
      <c r="B771" s="107"/>
    </row>
    <row r="772" ht="12.75">
      <c r="B772" s="107"/>
    </row>
    <row r="773" ht="12.75">
      <c r="B773" s="107"/>
    </row>
    <row r="774" ht="12.75">
      <c r="B774" s="107"/>
    </row>
    <row r="775" ht="12.75">
      <c r="B775" s="107"/>
    </row>
    <row r="776" ht="12.75">
      <c r="B776" s="107"/>
    </row>
    <row r="777" ht="12.75">
      <c r="B777" s="107"/>
    </row>
    <row r="778" ht="12.75">
      <c r="B778" s="107"/>
    </row>
    <row r="779" ht="12.75">
      <c r="B779" s="107"/>
    </row>
    <row r="780" ht="12.75">
      <c r="B780" s="107"/>
    </row>
    <row r="781" ht="12.75">
      <c r="B781" s="107"/>
    </row>
    <row r="782" ht="12.75">
      <c r="B782" s="107"/>
    </row>
    <row r="783" ht="12.75">
      <c r="B783" s="107"/>
    </row>
    <row r="784" ht="12.75">
      <c r="B784" s="107"/>
    </row>
    <row r="785" ht="12.75">
      <c r="B785" s="107"/>
    </row>
    <row r="786" ht="12.75">
      <c r="B786" s="107"/>
    </row>
    <row r="787" ht="12.75">
      <c r="B787" s="107"/>
    </row>
    <row r="788" ht="12.75">
      <c r="B788" s="107"/>
    </row>
    <row r="789" ht="12.75">
      <c r="B789" s="107"/>
    </row>
    <row r="790" ht="12.75">
      <c r="B790" s="107"/>
    </row>
    <row r="791" ht="12.75">
      <c r="B791" s="107"/>
    </row>
    <row r="792" ht="12.75">
      <c r="B792" s="107"/>
    </row>
    <row r="793" ht="12.75">
      <c r="B793" s="107"/>
    </row>
    <row r="794" ht="12.75">
      <c r="B794" s="107"/>
    </row>
    <row r="795" ht="12.75">
      <c r="B795" s="107"/>
    </row>
    <row r="796" ht="12.75">
      <c r="B796" s="107"/>
    </row>
    <row r="797" ht="12.75">
      <c r="B797" s="107"/>
    </row>
    <row r="798" ht="12.75">
      <c r="B798" s="107"/>
    </row>
    <row r="799" ht="12.75">
      <c r="B799" s="107"/>
    </row>
    <row r="800" ht="12.75">
      <c r="B800" s="107"/>
    </row>
    <row r="801" ht="12.75">
      <c r="B801" s="107"/>
    </row>
    <row r="802" ht="12.75">
      <c r="B802" s="107"/>
    </row>
    <row r="803" ht="12.75">
      <c r="B803" s="107"/>
    </row>
    <row r="804" ht="12.75">
      <c r="B804" s="107"/>
    </row>
    <row r="805" ht="12.75">
      <c r="B805" s="107"/>
    </row>
    <row r="806" ht="12.75">
      <c r="B806" s="107"/>
    </row>
    <row r="807" ht="12.75">
      <c r="B807" s="107"/>
    </row>
    <row r="808" ht="12.75">
      <c r="B808" s="107"/>
    </row>
    <row r="809" ht="12.75">
      <c r="B809" s="107"/>
    </row>
    <row r="810" ht="12.75">
      <c r="B810" s="107"/>
    </row>
    <row r="811" ht="12.75">
      <c r="B811" s="107"/>
    </row>
    <row r="812" ht="12.75">
      <c r="B812" s="107"/>
    </row>
    <row r="813" ht="12.75">
      <c r="B813" s="107"/>
    </row>
    <row r="814" ht="12.75">
      <c r="B814" s="107"/>
    </row>
    <row r="815" ht="12.75">
      <c r="B815" s="107"/>
    </row>
    <row r="816" ht="12.75">
      <c r="B816" s="107"/>
    </row>
    <row r="817" ht="12.75">
      <c r="B817" s="107"/>
    </row>
    <row r="818" ht="12.75">
      <c r="B818" s="107"/>
    </row>
    <row r="819" ht="12.75">
      <c r="B819" s="107"/>
    </row>
    <row r="820" ht="12.75">
      <c r="B820" s="107"/>
    </row>
    <row r="821" ht="12.75">
      <c r="B821" s="107"/>
    </row>
    <row r="822" ht="12.75">
      <c r="B822" s="107"/>
    </row>
    <row r="823" ht="12.75">
      <c r="B823" s="107"/>
    </row>
    <row r="824" ht="12.75">
      <c r="B824" s="107"/>
    </row>
    <row r="825" ht="12.75">
      <c r="B825" s="107"/>
    </row>
    <row r="826" ht="12.75">
      <c r="B826" s="107"/>
    </row>
    <row r="827" ht="12.75">
      <c r="B827" s="107"/>
    </row>
    <row r="828" ht="12.75">
      <c r="B828" s="107"/>
    </row>
    <row r="829" ht="12.75">
      <c r="B829" s="107"/>
    </row>
    <row r="830" ht="12.75">
      <c r="B830" s="107"/>
    </row>
    <row r="831" ht="12.75">
      <c r="B831" s="107"/>
    </row>
    <row r="832" ht="12.75">
      <c r="B832" s="107"/>
    </row>
    <row r="833" ht="12.75">
      <c r="B833" s="107"/>
    </row>
    <row r="834" ht="12.75">
      <c r="B834" s="107"/>
    </row>
    <row r="835" ht="12.75">
      <c r="B835" s="107"/>
    </row>
    <row r="836" ht="12.75">
      <c r="B836" s="107"/>
    </row>
    <row r="837" ht="12.75">
      <c r="B837" s="107"/>
    </row>
    <row r="838" ht="12.75">
      <c r="B838" s="107"/>
    </row>
    <row r="839" ht="12.75">
      <c r="B839" s="107"/>
    </row>
    <row r="840" ht="12.75">
      <c r="B840" s="107"/>
    </row>
    <row r="841" ht="12.75">
      <c r="B841" s="107"/>
    </row>
    <row r="842" ht="12.75">
      <c r="B842" s="107"/>
    </row>
    <row r="843" ht="12.75">
      <c r="B843" s="107"/>
    </row>
    <row r="844" ht="12.75">
      <c r="B844" s="107"/>
    </row>
    <row r="845" ht="12.75">
      <c r="B845" s="107"/>
    </row>
    <row r="846" ht="12.75">
      <c r="B846" s="107"/>
    </row>
    <row r="847" ht="12.75">
      <c r="B847" s="107"/>
    </row>
    <row r="848" ht="12.75">
      <c r="B848" s="107"/>
    </row>
    <row r="849" ht="12.75">
      <c r="B849" s="107"/>
    </row>
    <row r="850" ht="12.75">
      <c r="B850" s="107"/>
    </row>
    <row r="851" ht="12.75">
      <c r="B851" s="107"/>
    </row>
    <row r="852" ht="12.75">
      <c r="B852" s="107"/>
    </row>
    <row r="853" ht="12.75">
      <c r="B853" s="107"/>
    </row>
    <row r="854" ht="12.75">
      <c r="B854" s="107"/>
    </row>
    <row r="855" ht="12.75">
      <c r="B855" s="107"/>
    </row>
    <row r="856" ht="12.75">
      <c r="B856" s="107"/>
    </row>
    <row r="857" ht="12.75">
      <c r="B857" s="107"/>
    </row>
    <row r="858" ht="12.75">
      <c r="B858" s="107"/>
    </row>
    <row r="859" ht="12.75">
      <c r="B859" s="107"/>
    </row>
    <row r="860" ht="12.75">
      <c r="B860" s="107"/>
    </row>
    <row r="861" ht="12.75">
      <c r="B861" s="107"/>
    </row>
    <row r="862" ht="12.75">
      <c r="B862" s="107"/>
    </row>
    <row r="863" ht="12.75">
      <c r="B863" s="107"/>
    </row>
    <row r="864" ht="12.75">
      <c r="B864" s="107"/>
    </row>
    <row r="865" ht="12.75">
      <c r="B865" s="107"/>
    </row>
    <row r="866" ht="12.75">
      <c r="B866" s="107"/>
    </row>
    <row r="867" ht="12.75">
      <c r="B867" s="107"/>
    </row>
    <row r="868" ht="12.75">
      <c r="B868" s="107"/>
    </row>
    <row r="869" ht="12.75">
      <c r="B869" s="107"/>
    </row>
    <row r="870" ht="12.75">
      <c r="B870" s="107"/>
    </row>
    <row r="871" ht="12.75">
      <c r="B871" s="107"/>
    </row>
    <row r="872" ht="12.75">
      <c r="B872" s="107"/>
    </row>
    <row r="873" ht="12.75">
      <c r="B873" s="107"/>
    </row>
    <row r="874" ht="12.75">
      <c r="B874" s="107"/>
    </row>
    <row r="875" ht="12.75">
      <c r="B875" s="107"/>
    </row>
    <row r="876" ht="12.75">
      <c r="B876" s="107"/>
    </row>
    <row r="877" ht="12.75">
      <c r="B877" s="107"/>
    </row>
    <row r="878" ht="12.75">
      <c r="B878" s="107"/>
    </row>
    <row r="879" ht="12.75">
      <c r="B879" s="107"/>
    </row>
    <row r="880" ht="12.75">
      <c r="B880" s="107"/>
    </row>
    <row r="881" ht="12.75">
      <c r="B881" s="107"/>
    </row>
    <row r="882" ht="12.75">
      <c r="B882" s="107"/>
    </row>
    <row r="883" ht="12.75">
      <c r="B883" s="107"/>
    </row>
    <row r="884" ht="12.75">
      <c r="B884" s="107"/>
    </row>
    <row r="885" ht="12.75">
      <c r="B885" s="107"/>
    </row>
    <row r="886" ht="12.75">
      <c r="B886" s="107"/>
    </row>
    <row r="887" ht="12.75">
      <c r="B887" s="107"/>
    </row>
    <row r="888" ht="12.75">
      <c r="B888" s="107"/>
    </row>
    <row r="889" ht="12.75">
      <c r="B889" s="107"/>
    </row>
    <row r="890" ht="12.75">
      <c r="B890" s="107"/>
    </row>
    <row r="891" ht="12.75">
      <c r="B891" s="107"/>
    </row>
    <row r="892" ht="12.75">
      <c r="B892" s="107"/>
    </row>
    <row r="893" ht="12.75">
      <c r="B893" s="107"/>
    </row>
    <row r="894" ht="12.75">
      <c r="B894" s="107"/>
    </row>
    <row r="895" ht="12.75">
      <c r="B895" s="107"/>
    </row>
    <row r="896" ht="12.75">
      <c r="B896" s="107"/>
    </row>
    <row r="897" ht="12.75">
      <c r="B897" s="107"/>
    </row>
    <row r="898" ht="12.75">
      <c r="B898" s="107"/>
    </row>
    <row r="899" ht="12.75">
      <c r="B899" s="107"/>
    </row>
    <row r="900" ht="12.75">
      <c r="B900" s="107"/>
    </row>
    <row r="901" ht="12.75">
      <c r="B901" s="107"/>
    </row>
    <row r="902" ht="12.75">
      <c r="B902" s="107"/>
    </row>
    <row r="903" ht="12.75">
      <c r="B903" s="107"/>
    </row>
    <row r="904" ht="12.75">
      <c r="B904" s="107"/>
    </row>
    <row r="905" ht="12.75">
      <c r="B905" s="107"/>
    </row>
    <row r="906" ht="12.75">
      <c r="B906" s="107"/>
    </row>
    <row r="907" ht="12.75">
      <c r="B907" s="107"/>
    </row>
    <row r="908" ht="12.75">
      <c r="B908" s="107"/>
    </row>
    <row r="909" ht="12.75">
      <c r="B909" s="107"/>
    </row>
    <row r="910" ht="12.75">
      <c r="B910" s="107"/>
    </row>
    <row r="911" ht="12.75">
      <c r="B911" s="107"/>
    </row>
    <row r="912" ht="12.75">
      <c r="B912" s="107"/>
    </row>
    <row r="913" ht="12.75">
      <c r="B913" s="107"/>
    </row>
    <row r="914" ht="12.75">
      <c r="B914" s="107"/>
    </row>
    <row r="915" ht="12.75">
      <c r="B915" s="107"/>
    </row>
    <row r="916" ht="12.75">
      <c r="B916" s="107"/>
    </row>
    <row r="917" ht="12.75">
      <c r="B917" s="107"/>
    </row>
    <row r="918" ht="12.75">
      <c r="B918" s="107"/>
    </row>
    <row r="919" ht="12.75">
      <c r="B919" s="107"/>
    </row>
    <row r="920" ht="12.75">
      <c r="B920" s="107"/>
    </row>
    <row r="921" ht="12.75">
      <c r="B921" s="107"/>
    </row>
    <row r="922" ht="12.75">
      <c r="B922" s="107"/>
    </row>
    <row r="923" ht="12.75">
      <c r="B923" s="107"/>
    </row>
    <row r="924" ht="12.75">
      <c r="B924" s="107"/>
    </row>
    <row r="925" ht="12.75">
      <c r="B925" s="107"/>
    </row>
    <row r="926" ht="12.75">
      <c r="B926" s="107"/>
    </row>
    <row r="927" ht="12.75">
      <c r="B927" s="107"/>
    </row>
    <row r="928" ht="12.75">
      <c r="B928" s="107"/>
    </row>
    <row r="929" ht="12.75">
      <c r="B929" s="107"/>
    </row>
    <row r="930" ht="12.75">
      <c r="B930" s="107"/>
    </row>
    <row r="931" ht="12.75">
      <c r="B931" s="107"/>
    </row>
    <row r="932" ht="12.75">
      <c r="B932" s="107"/>
    </row>
    <row r="933" ht="12.75">
      <c r="B933" s="107"/>
    </row>
    <row r="934" ht="12.75">
      <c r="B934" s="107"/>
    </row>
    <row r="935" ht="12.75">
      <c r="B935" s="107"/>
    </row>
    <row r="936" ht="12.75">
      <c r="B936" s="107"/>
    </row>
    <row r="937" ht="12.75">
      <c r="B937" s="107"/>
    </row>
    <row r="938" ht="12.75">
      <c r="B938" s="107"/>
    </row>
    <row r="939" ht="12.75">
      <c r="B939" s="107"/>
    </row>
    <row r="940" ht="12.75">
      <c r="B940" s="107"/>
    </row>
    <row r="941" ht="12.75">
      <c r="B941" s="107"/>
    </row>
    <row r="942" ht="12.75">
      <c r="B942" s="107"/>
    </row>
    <row r="943" ht="12.75">
      <c r="B943" s="107"/>
    </row>
    <row r="944" ht="12.75">
      <c r="B944" s="107"/>
    </row>
    <row r="945" ht="12.75">
      <c r="B945" s="107"/>
    </row>
    <row r="946" ht="12.75">
      <c r="B946" s="107"/>
    </row>
    <row r="947" ht="12.75">
      <c r="B947" s="107"/>
    </row>
    <row r="948" ht="12.75">
      <c r="B948" s="107"/>
    </row>
    <row r="949" ht="12.75">
      <c r="B949" s="107"/>
    </row>
    <row r="950" ht="12.75">
      <c r="B950" s="107"/>
    </row>
    <row r="951" ht="12.75">
      <c r="B951" s="107"/>
    </row>
    <row r="952" ht="12.75">
      <c r="B952" s="107"/>
    </row>
    <row r="953" ht="12.75">
      <c r="B953" s="107"/>
    </row>
    <row r="954" ht="12.75">
      <c r="B954" s="107"/>
    </row>
    <row r="955" ht="12.75">
      <c r="B955" s="107"/>
    </row>
    <row r="956" ht="12.75">
      <c r="B956" s="107"/>
    </row>
    <row r="957" ht="12.75">
      <c r="B957" s="107"/>
    </row>
    <row r="958" ht="12.75">
      <c r="B958" s="107"/>
    </row>
    <row r="959" ht="12.75">
      <c r="B959" s="107"/>
    </row>
    <row r="960" ht="12.75">
      <c r="B960" s="107"/>
    </row>
    <row r="961" ht="12.75">
      <c r="B961" s="107"/>
    </row>
    <row r="962" ht="12.75">
      <c r="B962" s="107"/>
    </row>
    <row r="963" ht="12.75">
      <c r="B963" s="107"/>
    </row>
    <row r="964" ht="12.75">
      <c r="B964" s="107"/>
    </row>
    <row r="965" ht="12.75">
      <c r="B965" s="107"/>
    </row>
    <row r="966" ht="12.75">
      <c r="B966" s="107"/>
    </row>
    <row r="967" ht="12.75">
      <c r="B967" s="107"/>
    </row>
    <row r="968" ht="12.75">
      <c r="B968" s="107"/>
    </row>
    <row r="969" ht="12.75">
      <c r="B969" s="107"/>
    </row>
    <row r="970" ht="12.75">
      <c r="B970" s="107"/>
    </row>
    <row r="971" ht="12.75">
      <c r="B971" s="107"/>
    </row>
    <row r="972" ht="12.75">
      <c r="B972" s="107"/>
    </row>
    <row r="973" ht="12.75">
      <c r="B973" s="107"/>
    </row>
    <row r="974" ht="12.75">
      <c r="B974" s="107"/>
    </row>
    <row r="975" ht="12.75">
      <c r="B975" s="107"/>
    </row>
    <row r="976" ht="12.75">
      <c r="B976" s="107"/>
    </row>
    <row r="977" ht="12.75">
      <c r="B977" s="107"/>
    </row>
    <row r="978" ht="12.75">
      <c r="B978" s="107"/>
    </row>
    <row r="979" ht="12.75">
      <c r="B979" s="107"/>
    </row>
    <row r="980" ht="12.75">
      <c r="B980" s="107"/>
    </row>
    <row r="981" ht="12.75">
      <c r="B981" s="107"/>
    </row>
    <row r="982" ht="12.75">
      <c r="B982" s="107"/>
    </row>
    <row r="983" ht="12.75">
      <c r="B983" s="107"/>
    </row>
    <row r="984" ht="12.75">
      <c r="B984" s="107"/>
    </row>
    <row r="985" ht="12.75">
      <c r="B985" s="107"/>
    </row>
    <row r="986" ht="12.75">
      <c r="B986" s="107"/>
    </row>
    <row r="987" ht="12.75">
      <c r="B987" s="107"/>
    </row>
    <row r="988" ht="12.75">
      <c r="B988" s="107"/>
    </row>
    <row r="989" ht="12.75">
      <c r="B989" s="107"/>
    </row>
    <row r="990" ht="12.75">
      <c r="B990" s="107"/>
    </row>
    <row r="991" ht="12.75">
      <c r="B991" s="107"/>
    </row>
    <row r="992" ht="12.75">
      <c r="B992" s="107"/>
    </row>
    <row r="993" ht="12.75">
      <c r="B993" s="107"/>
    </row>
    <row r="994" ht="12.75">
      <c r="B994" s="107"/>
    </row>
    <row r="995" ht="12.75">
      <c r="B995" s="107"/>
    </row>
    <row r="996" ht="12.75">
      <c r="B996" s="107"/>
    </row>
    <row r="997" ht="12.75">
      <c r="B997" s="107"/>
    </row>
    <row r="998" ht="12.75">
      <c r="B998" s="107"/>
    </row>
    <row r="999" ht="12.75">
      <c r="B999" s="107"/>
    </row>
    <row r="1000" ht="12.75">
      <c r="B1000" s="107"/>
    </row>
    <row r="1001" ht="12.75">
      <c r="B1001" s="107"/>
    </row>
    <row r="1002" ht="12.75">
      <c r="B1002" s="107"/>
    </row>
    <row r="1003" ht="12.75">
      <c r="B1003" s="107"/>
    </row>
    <row r="1004" ht="12.75">
      <c r="B1004" s="107"/>
    </row>
    <row r="1005" ht="12.75">
      <c r="B1005" s="107"/>
    </row>
    <row r="1006" ht="12.75">
      <c r="B1006" s="107"/>
    </row>
    <row r="1007" ht="12.75">
      <c r="B1007" s="107"/>
    </row>
    <row r="1008" ht="12.75">
      <c r="B1008" s="107"/>
    </row>
    <row r="1009" ht="12.75">
      <c r="B1009" s="107"/>
    </row>
    <row r="1010" ht="12.75">
      <c r="B1010" s="107"/>
    </row>
    <row r="1011" ht="12.75">
      <c r="B1011" s="107"/>
    </row>
    <row r="1012" ht="12.75">
      <c r="B1012" s="107"/>
    </row>
    <row r="1013" ht="12.75">
      <c r="B1013" s="107"/>
    </row>
    <row r="1014" ht="12.75">
      <c r="B1014" s="107"/>
    </row>
    <row r="1015" ht="12.75">
      <c r="B1015" s="107"/>
    </row>
    <row r="1016" ht="12.75">
      <c r="B1016" s="107"/>
    </row>
    <row r="1017" ht="12.75">
      <c r="B1017" s="107"/>
    </row>
    <row r="1018" ht="12.75">
      <c r="B1018" s="107"/>
    </row>
    <row r="1019" ht="12.75">
      <c r="B1019" s="107"/>
    </row>
    <row r="1020" ht="12.75">
      <c r="B1020" s="107"/>
    </row>
    <row r="1021" ht="12.75">
      <c r="B1021" s="107"/>
    </row>
    <row r="1022" ht="12.75">
      <c r="B1022" s="107"/>
    </row>
    <row r="1023" ht="12.75">
      <c r="B1023" s="107"/>
    </row>
    <row r="1024" ht="12.75">
      <c r="B1024" s="107"/>
    </row>
    <row r="1025" ht="12.75">
      <c r="B1025" s="107"/>
    </row>
    <row r="1026" ht="12.75">
      <c r="B1026" s="107"/>
    </row>
    <row r="1027" ht="12.75">
      <c r="B1027" s="107"/>
    </row>
    <row r="1028" ht="12.75">
      <c r="B1028" s="107"/>
    </row>
    <row r="1029" ht="12.75">
      <c r="B1029" s="107"/>
    </row>
    <row r="1030" ht="12.75">
      <c r="B1030" s="107"/>
    </row>
    <row r="1031" ht="12.75">
      <c r="B1031" s="107"/>
    </row>
    <row r="1032" ht="12.75">
      <c r="B1032" s="107"/>
    </row>
    <row r="1033" ht="12.75">
      <c r="B1033" s="107"/>
    </row>
    <row r="1034" ht="12.75">
      <c r="B1034" s="107"/>
    </row>
    <row r="1035" ht="12.75">
      <c r="B1035" s="107"/>
    </row>
    <row r="1036" ht="12.75">
      <c r="B1036" s="107"/>
    </row>
    <row r="1037" ht="12.75">
      <c r="B1037" s="107"/>
    </row>
    <row r="1038" ht="12.75">
      <c r="B1038" s="107"/>
    </row>
    <row r="1039" ht="12.75">
      <c r="B1039" s="107"/>
    </row>
    <row r="1040" ht="12.75">
      <c r="B1040" s="107"/>
    </row>
    <row r="1041" ht="12.75">
      <c r="B1041" s="107"/>
    </row>
    <row r="1042" ht="12.75">
      <c r="B1042" s="107"/>
    </row>
    <row r="1043" ht="12.75">
      <c r="B1043" s="107"/>
    </row>
    <row r="1044" ht="12.75">
      <c r="B1044" s="107"/>
    </row>
    <row r="1045" ht="12.75">
      <c r="B1045" s="107"/>
    </row>
    <row r="1046" ht="12.75">
      <c r="B1046" s="107"/>
    </row>
    <row r="1047" ht="12.75">
      <c r="B1047" s="107"/>
    </row>
    <row r="1048" ht="12.75">
      <c r="B1048" s="107"/>
    </row>
    <row r="1049" ht="12.75">
      <c r="B1049" s="107"/>
    </row>
    <row r="1050" ht="12.75">
      <c r="B1050" s="107"/>
    </row>
    <row r="1051" ht="12.75">
      <c r="B1051" s="107"/>
    </row>
    <row r="1052" ht="12.75">
      <c r="B1052" s="107"/>
    </row>
    <row r="1053" ht="12.75">
      <c r="B1053" s="107"/>
    </row>
    <row r="1054" ht="12.75">
      <c r="B1054" s="107"/>
    </row>
    <row r="1055" ht="12.75">
      <c r="B1055" s="107"/>
    </row>
    <row r="1056" ht="12.75">
      <c r="B1056" s="107"/>
    </row>
    <row r="1057" ht="12.75">
      <c r="B1057" s="107"/>
    </row>
    <row r="1058" ht="12.75">
      <c r="B1058" s="107"/>
    </row>
    <row r="1059" ht="12.75">
      <c r="B1059" s="107"/>
    </row>
    <row r="1060" ht="12.75">
      <c r="B1060" s="107"/>
    </row>
    <row r="1061" ht="12.75">
      <c r="B1061" s="107"/>
    </row>
    <row r="1062" ht="12.75">
      <c r="B1062" s="107"/>
    </row>
    <row r="1063" ht="12.75">
      <c r="B1063" s="107"/>
    </row>
    <row r="1064" ht="12.75">
      <c r="B1064" s="107"/>
    </row>
    <row r="1065" ht="12.75">
      <c r="B1065" s="107"/>
    </row>
    <row r="1066" ht="12.75">
      <c r="B1066" s="107"/>
    </row>
    <row r="1067" ht="12.75">
      <c r="B1067" s="107"/>
    </row>
    <row r="1068" ht="12.75">
      <c r="B1068" s="107"/>
    </row>
    <row r="1069" ht="12.75">
      <c r="B1069" s="107"/>
    </row>
    <row r="1070" ht="12.75">
      <c r="B1070" s="107"/>
    </row>
    <row r="1071" ht="12.75">
      <c r="B1071" s="107"/>
    </row>
    <row r="1072" ht="12.75">
      <c r="B1072" s="107"/>
    </row>
    <row r="1073" ht="12.75">
      <c r="B1073" s="107"/>
    </row>
    <row r="1074" ht="12.75">
      <c r="B1074" s="107"/>
    </row>
    <row r="1075" ht="12.75">
      <c r="B1075" s="107"/>
    </row>
    <row r="1076" ht="12.75">
      <c r="B1076" s="107"/>
    </row>
    <row r="1077" ht="12.75">
      <c r="B1077" s="107"/>
    </row>
    <row r="1078" ht="12.75">
      <c r="B1078" s="107"/>
    </row>
    <row r="1079" ht="12.75">
      <c r="B1079" s="107"/>
    </row>
    <row r="1080" ht="12.75">
      <c r="B1080" s="107"/>
    </row>
    <row r="1081" ht="12.75">
      <c r="B1081" s="107"/>
    </row>
    <row r="1082" ht="12.75">
      <c r="B1082" s="107"/>
    </row>
    <row r="1083" ht="12.75">
      <c r="B1083" s="107"/>
    </row>
    <row r="1084" ht="12.75">
      <c r="B1084" s="107"/>
    </row>
    <row r="1085" ht="12.75">
      <c r="B1085" s="107"/>
    </row>
    <row r="1086" ht="12.75">
      <c r="B1086" s="107"/>
    </row>
    <row r="1087" ht="12.75">
      <c r="B1087" s="107"/>
    </row>
    <row r="1088" ht="12.75">
      <c r="B1088" s="107"/>
    </row>
    <row r="1089" ht="12.75">
      <c r="B1089" s="107"/>
    </row>
    <row r="1090" ht="12.75">
      <c r="B1090" s="107"/>
    </row>
    <row r="1091" ht="12.75">
      <c r="B1091" s="107"/>
    </row>
    <row r="1092" ht="12.75">
      <c r="B1092" s="107"/>
    </row>
    <row r="1093" ht="12.75">
      <c r="B1093" s="107"/>
    </row>
    <row r="1094" ht="12.75">
      <c r="B1094" s="107"/>
    </row>
    <row r="1095" ht="12.75">
      <c r="B1095" s="107"/>
    </row>
    <row r="1096" ht="12.75">
      <c r="B1096" s="107"/>
    </row>
    <row r="1097" ht="12.75">
      <c r="B1097" s="107"/>
    </row>
    <row r="1098" ht="12.75">
      <c r="B1098" s="107"/>
    </row>
    <row r="1099" ht="12.75">
      <c r="B1099" s="107"/>
    </row>
    <row r="1100" ht="12.75">
      <c r="B1100" s="107"/>
    </row>
    <row r="1101" ht="12.75">
      <c r="B1101" s="107"/>
    </row>
    <row r="1102" ht="12.75">
      <c r="B1102" s="107"/>
    </row>
    <row r="1103" ht="12.75">
      <c r="B1103" s="107"/>
    </row>
    <row r="1104" ht="12.75">
      <c r="B1104" s="107"/>
    </row>
    <row r="1105" ht="12.75">
      <c r="B1105" s="107"/>
    </row>
    <row r="1106" ht="12.75">
      <c r="B1106" s="107"/>
    </row>
    <row r="1107" ht="12.75">
      <c r="B1107" s="107"/>
    </row>
    <row r="1108" ht="12.75">
      <c r="B1108" s="107"/>
    </row>
    <row r="1109" ht="12.75">
      <c r="B1109" s="107"/>
    </row>
    <row r="1110" ht="12.75">
      <c r="B1110" s="107"/>
    </row>
    <row r="1111" ht="12.75">
      <c r="B1111" s="107"/>
    </row>
    <row r="1112" ht="12.75">
      <c r="B1112" s="107"/>
    </row>
    <row r="1113" ht="12.75">
      <c r="B1113" s="107"/>
    </row>
    <row r="1114" ht="12.75">
      <c r="B1114" s="107"/>
    </row>
    <row r="1115" ht="12.75">
      <c r="B1115" s="107"/>
    </row>
    <row r="1116" ht="12.75">
      <c r="B1116" s="107"/>
    </row>
    <row r="1117" ht="12.75">
      <c r="B1117" s="107"/>
    </row>
    <row r="1118" ht="12.75">
      <c r="B1118" s="107"/>
    </row>
    <row r="1119" ht="12.75">
      <c r="B1119" s="107"/>
    </row>
    <row r="1120" ht="12.75">
      <c r="B1120" s="107"/>
    </row>
    <row r="1121" ht="12.75">
      <c r="B1121" s="107"/>
    </row>
    <row r="1122" ht="12.75">
      <c r="B1122" s="107"/>
    </row>
    <row r="1123" ht="12.75">
      <c r="B1123" s="107"/>
    </row>
    <row r="1124" ht="12.75">
      <c r="B1124" s="107"/>
    </row>
    <row r="1125" ht="12.75">
      <c r="B1125" s="107"/>
    </row>
    <row r="1126" ht="12.75">
      <c r="B1126" s="107"/>
    </row>
    <row r="1127" ht="12.75">
      <c r="B1127" s="107"/>
    </row>
    <row r="1128" ht="12.75">
      <c r="B1128" s="107"/>
    </row>
    <row r="1129" ht="12.75">
      <c r="B1129" s="107"/>
    </row>
    <row r="1130" ht="12.75">
      <c r="B1130" s="107"/>
    </row>
    <row r="1131" ht="12.75">
      <c r="B1131" s="107"/>
    </row>
    <row r="1132" ht="12.75">
      <c r="B1132" s="107"/>
    </row>
    <row r="1133" ht="12.75">
      <c r="B1133" s="107"/>
    </row>
    <row r="1134" ht="12.75">
      <c r="B1134" s="107"/>
    </row>
    <row r="1135" ht="12.75">
      <c r="B1135" s="107"/>
    </row>
    <row r="1136" ht="12.75">
      <c r="B1136" s="107"/>
    </row>
    <row r="1137" ht="12.75">
      <c r="B1137" s="107"/>
    </row>
    <row r="1138" ht="12.75">
      <c r="B1138" s="107"/>
    </row>
    <row r="1139" ht="12.75">
      <c r="B1139" s="107"/>
    </row>
    <row r="1140" ht="12.75">
      <c r="B1140" s="107"/>
    </row>
    <row r="1141" ht="12.75">
      <c r="B1141" s="107"/>
    </row>
    <row r="1142" ht="12.75">
      <c r="B1142" s="107"/>
    </row>
    <row r="1143" ht="12.75">
      <c r="B1143" s="107"/>
    </row>
    <row r="1144" ht="12.75">
      <c r="B1144" s="107"/>
    </row>
    <row r="1145" ht="12.75">
      <c r="B1145" s="107"/>
    </row>
    <row r="1146" ht="12.75">
      <c r="B1146" s="107"/>
    </row>
    <row r="1147" ht="12.75">
      <c r="B1147" s="107"/>
    </row>
    <row r="1148" ht="12.75">
      <c r="B1148" s="107"/>
    </row>
    <row r="1149" ht="12.75">
      <c r="B1149" s="107"/>
    </row>
    <row r="1150" ht="12.75">
      <c r="B1150" s="107"/>
    </row>
    <row r="1151" ht="12.75">
      <c r="B1151" s="107"/>
    </row>
    <row r="1152" ht="12.75">
      <c r="B1152" s="107"/>
    </row>
    <row r="1153" ht="12.75">
      <c r="B1153" s="107"/>
    </row>
    <row r="1154" ht="12.75">
      <c r="B1154" s="107"/>
    </row>
    <row r="1155" ht="12.75">
      <c r="B1155" s="107"/>
    </row>
    <row r="1156" ht="12.75">
      <c r="B1156" s="107"/>
    </row>
    <row r="1157" ht="12.75">
      <c r="B1157" s="107"/>
    </row>
    <row r="1158" ht="12.75">
      <c r="B1158" s="107"/>
    </row>
    <row r="1159" ht="12.75">
      <c r="B1159" s="107"/>
    </row>
    <row r="1160" ht="12.75">
      <c r="B1160" s="107"/>
    </row>
    <row r="1161" ht="12.75">
      <c r="B1161" s="107"/>
    </row>
    <row r="1162" ht="12.75">
      <c r="B1162" s="107"/>
    </row>
    <row r="1163" ht="12.75">
      <c r="B1163" s="107"/>
    </row>
    <row r="1164" ht="12.75">
      <c r="B1164" s="107"/>
    </row>
    <row r="1165" ht="12.75">
      <c r="B1165" s="107"/>
    </row>
    <row r="1166" ht="12.75">
      <c r="B1166" s="107"/>
    </row>
    <row r="1167" ht="12.75">
      <c r="B1167" s="107"/>
    </row>
    <row r="1168" ht="12.75">
      <c r="B1168" s="107"/>
    </row>
    <row r="1169" ht="12.75">
      <c r="B1169" s="107"/>
    </row>
    <row r="1170" ht="12.75">
      <c r="B1170" s="107"/>
    </row>
    <row r="1171" ht="12.75">
      <c r="B1171" s="107"/>
    </row>
    <row r="1172" ht="12.75">
      <c r="B1172" s="107"/>
    </row>
    <row r="1173" ht="12.75">
      <c r="B1173" s="107"/>
    </row>
    <row r="1174" ht="12.75">
      <c r="B1174" s="107"/>
    </row>
    <row r="1175" ht="12.75">
      <c r="B1175" s="107"/>
    </row>
    <row r="1176" ht="12.75">
      <c r="B1176" s="107"/>
    </row>
    <row r="1177" ht="12.75">
      <c r="B1177" s="107"/>
    </row>
    <row r="1178" ht="12.75">
      <c r="B1178" s="107"/>
    </row>
    <row r="1179" ht="12.75">
      <c r="B1179" s="107"/>
    </row>
    <row r="1180" ht="12.75">
      <c r="B1180" s="107"/>
    </row>
    <row r="1181" ht="12.75">
      <c r="B1181" s="107"/>
    </row>
    <row r="1182" ht="12.75">
      <c r="B1182" s="107"/>
    </row>
    <row r="1183" ht="12.75">
      <c r="B1183" s="107"/>
    </row>
    <row r="1184" ht="12.75">
      <c r="B1184" s="107"/>
    </row>
    <row r="1185" ht="12.75">
      <c r="B1185" s="107"/>
    </row>
    <row r="1186" ht="12.75">
      <c r="B1186" s="107"/>
    </row>
    <row r="1187" ht="12.75">
      <c r="B1187" s="107"/>
    </row>
    <row r="1188" ht="12.75">
      <c r="B1188" s="107"/>
    </row>
    <row r="1189" ht="12.75">
      <c r="B1189" s="107"/>
    </row>
    <row r="1190" ht="12.75">
      <c r="B1190" s="107"/>
    </row>
    <row r="1191" ht="12.75">
      <c r="B1191" s="107"/>
    </row>
    <row r="1192" ht="12.75">
      <c r="B1192" s="107"/>
    </row>
    <row r="1193" ht="12.75">
      <c r="B1193" s="107"/>
    </row>
    <row r="1194" ht="12.75">
      <c r="B1194" s="107"/>
    </row>
    <row r="1195" ht="12.75">
      <c r="B1195" s="107"/>
    </row>
    <row r="1196" ht="12.75">
      <c r="B1196" s="107"/>
    </row>
    <row r="1197" ht="12.75">
      <c r="B1197" s="107"/>
    </row>
    <row r="1198" ht="12.75">
      <c r="B1198" s="107"/>
    </row>
    <row r="1199" ht="12.75">
      <c r="B1199" s="107"/>
    </row>
    <row r="1200" ht="12.75">
      <c r="B1200" s="107"/>
    </row>
    <row r="1201" ht="12.75">
      <c r="B1201" s="107"/>
    </row>
    <row r="1202" ht="12.75">
      <c r="B1202" s="107"/>
    </row>
    <row r="1203" ht="12.75">
      <c r="B1203" s="107"/>
    </row>
    <row r="1204" ht="12.75">
      <c r="B1204" s="107"/>
    </row>
    <row r="1205" ht="12.75">
      <c r="B1205" s="107"/>
    </row>
    <row r="1206" ht="12.75">
      <c r="B1206" s="107"/>
    </row>
    <row r="1207" ht="12.75">
      <c r="B1207" s="107"/>
    </row>
    <row r="1208" ht="12.75">
      <c r="B1208" s="107"/>
    </row>
    <row r="1209" ht="12.75">
      <c r="B1209" s="107"/>
    </row>
    <row r="1210" ht="12.75">
      <c r="B1210" s="107"/>
    </row>
    <row r="1211" ht="12.75">
      <c r="B1211" s="107"/>
    </row>
    <row r="1212" ht="12.75">
      <c r="B1212" s="107"/>
    </row>
    <row r="1213" ht="12.75">
      <c r="B1213" s="107"/>
    </row>
    <row r="1214" ht="12.75">
      <c r="B1214" s="107"/>
    </row>
    <row r="1215" ht="12.75">
      <c r="B1215" s="107"/>
    </row>
    <row r="1216" ht="12.75">
      <c r="B1216" s="107"/>
    </row>
    <row r="1217" ht="12.75">
      <c r="B1217" s="107"/>
    </row>
    <row r="1218" ht="12.75">
      <c r="B1218" s="107"/>
    </row>
    <row r="1219" ht="12.75">
      <c r="B1219" s="107"/>
    </row>
    <row r="1220" ht="12.75">
      <c r="B1220" s="107"/>
    </row>
    <row r="1221" ht="12.75">
      <c r="B1221" s="107"/>
    </row>
    <row r="1222" ht="12.75">
      <c r="B1222" s="107"/>
    </row>
    <row r="1223" ht="12.75">
      <c r="B1223" s="107"/>
    </row>
    <row r="1224" ht="12.75">
      <c r="B1224" s="107"/>
    </row>
    <row r="1225" ht="12.75">
      <c r="B1225" s="107"/>
    </row>
    <row r="1226" ht="12.75">
      <c r="B1226" s="107"/>
    </row>
    <row r="1227" ht="12.75">
      <c r="B1227" s="107"/>
    </row>
    <row r="1228" ht="12.75">
      <c r="B1228" s="107"/>
    </row>
    <row r="1229" ht="12.75">
      <c r="B1229" s="107"/>
    </row>
    <row r="1230" ht="12.75">
      <c r="B1230" s="107"/>
    </row>
    <row r="1231" ht="12.75">
      <c r="B1231" s="107"/>
    </row>
    <row r="1232" ht="12.75">
      <c r="B1232" s="107"/>
    </row>
    <row r="1233" ht="12.75">
      <c r="B1233" s="107"/>
    </row>
    <row r="1234" ht="12.75">
      <c r="B1234" s="107"/>
    </row>
    <row r="1235" ht="12.75">
      <c r="B1235" s="107"/>
    </row>
    <row r="1236" ht="12.75">
      <c r="B1236" s="107"/>
    </row>
    <row r="1237" ht="12.75">
      <c r="B1237" s="107"/>
    </row>
    <row r="1238" ht="12.75">
      <c r="B1238" s="107"/>
    </row>
    <row r="1239" ht="12.75">
      <c r="B1239" s="107"/>
    </row>
    <row r="1240" ht="12.75">
      <c r="B1240" s="107"/>
    </row>
    <row r="1241" ht="12.75">
      <c r="B1241" s="107"/>
    </row>
    <row r="1242" ht="12.75">
      <c r="B1242" s="107"/>
    </row>
    <row r="1243" ht="12.75">
      <c r="B1243" s="107"/>
    </row>
    <row r="1244" ht="12.75">
      <c r="B1244" s="107"/>
    </row>
    <row r="1245" ht="12.75">
      <c r="B1245" s="107"/>
    </row>
    <row r="1246" ht="12.75">
      <c r="B1246" s="107"/>
    </row>
    <row r="1247" ht="12.75">
      <c r="B1247" s="107"/>
    </row>
    <row r="1248" ht="12.75">
      <c r="B1248" s="107"/>
    </row>
    <row r="1249" ht="12.75">
      <c r="B1249" s="107"/>
    </row>
    <row r="1250" ht="12.75">
      <c r="B1250" s="107"/>
    </row>
    <row r="1251" ht="12.75">
      <c r="B1251" s="107"/>
    </row>
    <row r="1252" ht="12.75">
      <c r="B1252" s="107"/>
    </row>
    <row r="1253" ht="12.75">
      <c r="B1253" s="107"/>
    </row>
    <row r="1254" ht="12.75">
      <c r="B1254" s="107"/>
    </row>
    <row r="1255" ht="12.75">
      <c r="B1255" s="107"/>
    </row>
    <row r="1256" ht="12.75">
      <c r="B1256" s="107"/>
    </row>
    <row r="1257" ht="12.75">
      <c r="B1257" s="107"/>
    </row>
    <row r="1258" ht="12.75">
      <c r="B1258" s="107"/>
    </row>
    <row r="1259" ht="12.75">
      <c r="B1259" s="107"/>
    </row>
    <row r="1260" ht="12.75">
      <c r="B1260" s="107"/>
    </row>
    <row r="1261" ht="12.75">
      <c r="B1261" s="107"/>
    </row>
    <row r="1262" ht="12.75">
      <c r="B1262" s="107"/>
    </row>
    <row r="1263" ht="12.75">
      <c r="B1263" s="107"/>
    </row>
    <row r="1264" ht="12.75">
      <c r="B1264" s="107"/>
    </row>
    <row r="1265" ht="12.75">
      <c r="B1265" s="107"/>
    </row>
    <row r="1266" ht="12.75">
      <c r="B1266" s="107"/>
    </row>
    <row r="1267" ht="12.75">
      <c r="B1267" s="107"/>
    </row>
    <row r="1268" ht="12.75">
      <c r="B1268" s="107"/>
    </row>
    <row r="1269" ht="12.75">
      <c r="B1269" s="107"/>
    </row>
    <row r="1270" ht="12.75">
      <c r="B1270" s="107"/>
    </row>
    <row r="1271" ht="12.75">
      <c r="B1271" s="107"/>
    </row>
    <row r="1272" ht="12.75">
      <c r="B1272" s="107"/>
    </row>
    <row r="1273" ht="12.75">
      <c r="B1273" s="107"/>
    </row>
    <row r="1274" ht="12.75">
      <c r="B1274" s="107"/>
    </row>
    <row r="1275" ht="12.75">
      <c r="B1275" s="107"/>
    </row>
    <row r="1276" ht="12.75">
      <c r="B1276" s="107"/>
    </row>
    <row r="1277" ht="12.75">
      <c r="B1277" s="107"/>
    </row>
    <row r="1278" ht="12.75">
      <c r="B1278" s="107"/>
    </row>
    <row r="1279" ht="12.75">
      <c r="B1279" s="107"/>
    </row>
    <row r="1280" ht="12.75">
      <c r="B1280" s="107"/>
    </row>
    <row r="1281" ht="12.75">
      <c r="B1281" s="107"/>
    </row>
    <row r="1282" ht="12.75">
      <c r="B1282" s="107"/>
    </row>
    <row r="1283" ht="12.75">
      <c r="B1283" s="107"/>
    </row>
    <row r="1284" ht="12.75">
      <c r="B1284" s="107"/>
    </row>
    <row r="1285" ht="12.75">
      <c r="B1285" s="107"/>
    </row>
    <row r="1286" ht="12.75">
      <c r="B1286" s="107"/>
    </row>
    <row r="1287" ht="12.75">
      <c r="B1287" s="107"/>
    </row>
    <row r="1288" ht="12.75">
      <c r="B1288" s="107"/>
    </row>
    <row r="1289" ht="12.75">
      <c r="B1289" s="107"/>
    </row>
    <row r="1290" ht="12.75">
      <c r="B1290" s="107"/>
    </row>
    <row r="1291" ht="12.75">
      <c r="B1291" s="107"/>
    </row>
    <row r="1292" ht="12.75">
      <c r="B1292" s="107"/>
    </row>
    <row r="1293" ht="12.75">
      <c r="B1293" s="107"/>
    </row>
    <row r="1294" ht="12.75">
      <c r="B1294" s="107"/>
    </row>
    <row r="1295" ht="12.75">
      <c r="B1295" s="107"/>
    </row>
    <row r="1296" ht="12.75">
      <c r="B1296" s="107"/>
    </row>
    <row r="1297" ht="12.75">
      <c r="B1297" s="107"/>
    </row>
    <row r="1298" ht="12.75">
      <c r="B1298" s="107"/>
    </row>
    <row r="1299" ht="12.75">
      <c r="B1299" s="107"/>
    </row>
    <row r="1300" ht="12.75">
      <c r="B1300" s="107"/>
    </row>
    <row r="1301" ht="12.75">
      <c r="B1301" s="107"/>
    </row>
    <row r="1302" ht="12.75">
      <c r="B1302" s="107"/>
    </row>
    <row r="1303" ht="12.75">
      <c r="B1303" s="107"/>
    </row>
    <row r="1304" ht="12.75">
      <c r="B1304" s="107"/>
    </row>
    <row r="1305" ht="12.75">
      <c r="B1305" s="107"/>
    </row>
    <row r="1306" ht="12.75">
      <c r="B1306" s="107"/>
    </row>
    <row r="1307" ht="12.75">
      <c r="B1307" s="107"/>
    </row>
    <row r="1308" ht="12.75">
      <c r="B1308" s="107"/>
    </row>
    <row r="1309" ht="12.75">
      <c r="B1309" s="107"/>
    </row>
    <row r="1310" ht="12.75">
      <c r="B1310" s="107"/>
    </row>
    <row r="1311" ht="12.75">
      <c r="B1311" s="107"/>
    </row>
    <row r="1312" ht="12.75">
      <c r="B1312" s="107"/>
    </row>
    <row r="1313" ht="12.75">
      <c r="B1313" s="107"/>
    </row>
    <row r="1314" ht="12.75">
      <c r="B1314" s="107"/>
    </row>
    <row r="1315" ht="12.75">
      <c r="B1315" s="107"/>
    </row>
    <row r="1316" ht="12.75">
      <c r="B1316" s="107"/>
    </row>
    <row r="1317" ht="12.75">
      <c r="B1317" s="107"/>
    </row>
    <row r="1318" ht="12.75">
      <c r="B1318" s="107"/>
    </row>
    <row r="1319" ht="12.75">
      <c r="B1319" s="107"/>
    </row>
    <row r="1320" ht="12.75">
      <c r="B1320" s="107"/>
    </row>
    <row r="1321" ht="12.75">
      <c r="B1321" s="107"/>
    </row>
  </sheetData>
  <mergeCells count="6">
    <mergeCell ref="A6:F6"/>
    <mergeCell ref="A8:A9"/>
    <mergeCell ref="B8:B9"/>
    <mergeCell ref="C8:C9"/>
    <mergeCell ref="D8:F8"/>
    <mergeCell ref="D3:F3"/>
  </mergeCells>
  <printOptions/>
  <pageMargins left="0.75" right="0.16" top="0.35" bottom="0.17" header="0.27" footer="0.17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D2" sqref="D2:G3"/>
    </sheetView>
  </sheetViews>
  <sheetFormatPr defaultColWidth="9.00390625" defaultRowHeight="12.75"/>
  <cols>
    <col min="1" max="1" width="70.25390625" style="6" bestFit="1" customWidth="1"/>
    <col min="2" max="2" width="7.25390625" style="7" customWidth="1"/>
    <col min="3" max="3" width="6.625" style="7" customWidth="1"/>
    <col min="4" max="4" width="10.375" style="10" customWidth="1"/>
    <col min="5" max="6" width="11.00390625" style="10" customWidth="1"/>
    <col min="7" max="7" width="7.875" style="127" customWidth="1"/>
    <col min="8" max="16384" width="9.125" style="8" customWidth="1"/>
  </cols>
  <sheetData>
    <row r="1" spans="4:7" s="1" customFormat="1" ht="12.75">
      <c r="D1" s="116" t="s">
        <v>196</v>
      </c>
      <c r="E1" s="116"/>
      <c r="F1" s="116"/>
      <c r="G1" s="116"/>
    </row>
    <row r="2" spans="1:7" s="118" customFormat="1" ht="17.25" customHeight="1">
      <c r="A2" s="117"/>
      <c r="D2" s="119" t="s">
        <v>203</v>
      </c>
      <c r="E2" s="119"/>
      <c r="F2" s="119"/>
      <c r="G2" s="119"/>
    </row>
    <row r="3" spans="1:7" s="118" customFormat="1" ht="17.25" customHeight="1">
      <c r="A3" s="117"/>
      <c r="D3" s="119"/>
      <c r="E3" s="119"/>
      <c r="F3" s="119"/>
      <c r="G3" s="119"/>
    </row>
    <row r="4" spans="1:7" s="1" customFormat="1" ht="24" customHeight="1">
      <c r="A4" s="43" t="s">
        <v>197</v>
      </c>
      <c r="B4" s="43"/>
      <c r="C4" s="43"/>
      <c r="D4" s="43"/>
      <c r="E4" s="43"/>
      <c r="F4" s="43"/>
      <c r="G4" s="43"/>
    </row>
    <row r="5" spans="1:7" s="1" customFormat="1" ht="17.25" customHeight="1">
      <c r="A5" s="11"/>
      <c r="B5" s="11"/>
      <c r="C5" s="11"/>
      <c r="D5" s="12"/>
      <c r="E5" s="12"/>
      <c r="F5" s="120" t="s">
        <v>84</v>
      </c>
      <c r="G5" s="120"/>
    </row>
    <row r="6" spans="1:7" s="4" customFormat="1" ht="38.25">
      <c r="A6" s="121" t="s">
        <v>0</v>
      </c>
      <c r="B6" s="14" t="s">
        <v>1</v>
      </c>
      <c r="C6" s="14" t="s">
        <v>2</v>
      </c>
      <c r="D6" s="122" t="s">
        <v>198</v>
      </c>
      <c r="E6" s="123" t="s">
        <v>199</v>
      </c>
      <c r="F6" s="123" t="s">
        <v>200</v>
      </c>
      <c r="G6" s="124" t="s">
        <v>85</v>
      </c>
    </row>
    <row r="7" spans="1:7" s="4" customFormat="1" ht="12.75">
      <c r="A7" s="2" t="s">
        <v>3</v>
      </c>
      <c r="B7" s="3"/>
      <c r="C7" s="3"/>
      <c r="D7" s="9">
        <v>5073098.1</v>
      </c>
      <c r="E7" s="9">
        <v>1056122.5</v>
      </c>
      <c r="F7" s="16">
        <v>978673</v>
      </c>
      <c r="G7" s="125">
        <f>F7/E7*100</f>
        <v>92.66661774557402</v>
      </c>
    </row>
    <row r="8" spans="1:7" s="4" customFormat="1" ht="12.75">
      <c r="A8" s="5" t="s">
        <v>4</v>
      </c>
      <c r="B8" s="3" t="s">
        <v>5</v>
      </c>
      <c r="C8" s="3"/>
      <c r="D8" s="9">
        <v>437036.4</v>
      </c>
      <c r="E8" s="9">
        <v>103847.3</v>
      </c>
      <c r="F8" s="16">
        <v>99683.3</v>
      </c>
      <c r="G8" s="125">
        <f aca="true" t="shared" si="0" ref="G8:G47">F8/E8*100</f>
        <v>95.99026647779961</v>
      </c>
    </row>
    <row r="9" spans="1:7" s="4" customFormat="1" ht="38.25">
      <c r="A9" s="13" t="s">
        <v>6</v>
      </c>
      <c r="B9" s="14" t="s">
        <v>5</v>
      </c>
      <c r="C9" s="14" t="s">
        <v>7</v>
      </c>
      <c r="D9" s="15">
        <v>41862</v>
      </c>
      <c r="E9" s="15">
        <v>9171.1</v>
      </c>
      <c r="F9" s="17">
        <v>9060.7</v>
      </c>
      <c r="G9" s="126">
        <f t="shared" si="0"/>
        <v>98.7962185561165</v>
      </c>
    </row>
    <row r="10" spans="1:7" s="4" customFormat="1" ht="38.25">
      <c r="A10" s="13" t="s">
        <v>8</v>
      </c>
      <c r="B10" s="14" t="s">
        <v>5</v>
      </c>
      <c r="C10" s="14" t="s">
        <v>9</v>
      </c>
      <c r="D10" s="15">
        <v>227450</v>
      </c>
      <c r="E10" s="15">
        <v>52381.1</v>
      </c>
      <c r="F10" s="17">
        <v>52224.2</v>
      </c>
      <c r="G10" s="126">
        <f t="shared" si="0"/>
        <v>99.70046448050918</v>
      </c>
    </row>
    <row r="11" spans="1:7" s="4" customFormat="1" ht="25.5">
      <c r="A11" s="13" t="s">
        <v>10</v>
      </c>
      <c r="B11" s="14" t="s">
        <v>5</v>
      </c>
      <c r="C11" s="14" t="s">
        <v>11</v>
      </c>
      <c r="D11" s="15">
        <v>29588</v>
      </c>
      <c r="E11" s="15">
        <v>6881</v>
      </c>
      <c r="F11" s="17">
        <v>6861.8</v>
      </c>
      <c r="G11" s="126">
        <f t="shared" si="0"/>
        <v>99.7209707891295</v>
      </c>
    </row>
    <row r="12" spans="1:7" s="4" customFormat="1" ht="12.75">
      <c r="A12" s="13" t="s">
        <v>12</v>
      </c>
      <c r="B12" s="14" t="s">
        <v>5</v>
      </c>
      <c r="C12" s="14" t="s">
        <v>13</v>
      </c>
      <c r="D12" s="15">
        <v>1974</v>
      </c>
      <c r="E12" s="15">
        <v>842.6</v>
      </c>
      <c r="F12" s="17">
        <v>840.2</v>
      </c>
      <c r="G12" s="126">
        <f t="shared" si="0"/>
        <v>99.71516733918823</v>
      </c>
    </row>
    <row r="13" spans="1:7" s="4" customFormat="1" ht="12.75">
      <c r="A13" s="13" t="s">
        <v>14</v>
      </c>
      <c r="B13" s="14" t="s">
        <v>5</v>
      </c>
      <c r="C13" s="14" t="s">
        <v>15</v>
      </c>
      <c r="D13" s="15">
        <v>18492</v>
      </c>
      <c r="E13" s="15">
        <v>6498</v>
      </c>
      <c r="F13" s="17">
        <v>6498</v>
      </c>
      <c r="G13" s="126">
        <f t="shared" si="0"/>
        <v>100</v>
      </c>
    </row>
    <row r="14" spans="1:7" s="4" customFormat="1" ht="12.75">
      <c r="A14" s="13" t="s">
        <v>16</v>
      </c>
      <c r="B14" s="14" t="s">
        <v>5</v>
      </c>
      <c r="C14" s="14" t="s">
        <v>17</v>
      </c>
      <c r="D14" s="15">
        <v>117670.4</v>
      </c>
      <c r="E14" s="15">
        <v>28073.5</v>
      </c>
      <c r="F14" s="17">
        <v>24198.4</v>
      </c>
      <c r="G14" s="126">
        <f t="shared" si="0"/>
        <v>86.19659109124264</v>
      </c>
    </row>
    <row r="15" spans="1:7" s="4" customFormat="1" ht="12.75">
      <c r="A15" s="5" t="s">
        <v>18</v>
      </c>
      <c r="B15" s="3" t="s">
        <v>19</v>
      </c>
      <c r="C15" s="3"/>
      <c r="D15" s="9">
        <v>350</v>
      </c>
      <c r="E15" s="9">
        <v>82.2</v>
      </c>
      <c r="F15" s="16">
        <v>82.1</v>
      </c>
      <c r="G15" s="125">
        <f t="shared" si="0"/>
        <v>99.87834549878345</v>
      </c>
    </row>
    <row r="16" spans="1:7" s="4" customFormat="1" ht="12.75">
      <c r="A16" s="13" t="s">
        <v>20</v>
      </c>
      <c r="B16" s="14" t="s">
        <v>19</v>
      </c>
      <c r="C16" s="14" t="s">
        <v>21</v>
      </c>
      <c r="D16" s="15">
        <v>350</v>
      </c>
      <c r="E16" s="15">
        <v>82.2</v>
      </c>
      <c r="F16" s="17">
        <v>82.1</v>
      </c>
      <c r="G16" s="126">
        <f t="shared" si="0"/>
        <v>99.87834549878345</v>
      </c>
    </row>
    <row r="17" spans="1:7" s="4" customFormat="1" ht="12.75">
      <c r="A17" s="5" t="s">
        <v>22</v>
      </c>
      <c r="B17" s="3" t="s">
        <v>23</v>
      </c>
      <c r="C17" s="3"/>
      <c r="D17" s="9">
        <v>1045486.7</v>
      </c>
      <c r="E17" s="9">
        <v>85990.7</v>
      </c>
      <c r="F17" s="16">
        <v>85889.4</v>
      </c>
      <c r="G17" s="125">
        <f t="shared" si="0"/>
        <v>99.88219656311671</v>
      </c>
    </row>
    <row r="18" spans="1:7" s="4" customFormat="1" ht="12.75">
      <c r="A18" s="13" t="s">
        <v>24</v>
      </c>
      <c r="B18" s="14" t="s">
        <v>23</v>
      </c>
      <c r="C18" s="14" t="s">
        <v>25</v>
      </c>
      <c r="D18" s="15">
        <v>108195</v>
      </c>
      <c r="E18" s="15">
        <v>17681</v>
      </c>
      <c r="F18" s="17">
        <v>17680.6</v>
      </c>
      <c r="G18" s="126">
        <f t="shared" si="0"/>
        <v>99.99773768452009</v>
      </c>
    </row>
    <row r="19" spans="1:7" s="4" customFormat="1" ht="12.75">
      <c r="A19" s="13" t="s">
        <v>26</v>
      </c>
      <c r="B19" s="14" t="s">
        <v>23</v>
      </c>
      <c r="C19" s="14" t="s">
        <v>27</v>
      </c>
      <c r="D19" s="15">
        <v>921983.7</v>
      </c>
      <c r="E19" s="15">
        <v>68254.7</v>
      </c>
      <c r="F19" s="17">
        <v>68154.1</v>
      </c>
      <c r="G19" s="126">
        <f t="shared" si="0"/>
        <v>99.85261088247404</v>
      </c>
    </row>
    <row r="20" spans="1:7" s="4" customFormat="1" ht="12.75">
      <c r="A20" s="13" t="s">
        <v>28</v>
      </c>
      <c r="B20" s="14" t="s">
        <v>23</v>
      </c>
      <c r="C20" s="14" t="s">
        <v>29</v>
      </c>
      <c r="D20" s="15">
        <v>15308</v>
      </c>
      <c r="E20" s="15">
        <v>55</v>
      </c>
      <c r="F20" s="17">
        <v>54.7</v>
      </c>
      <c r="G20" s="126">
        <f t="shared" si="0"/>
        <v>99.45454545454547</v>
      </c>
    </row>
    <row r="21" spans="1:7" s="4" customFormat="1" ht="12.75">
      <c r="A21" s="5" t="s">
        <v>30</v>
      </c>
      <c r="B21" s="3" t="s">
        <v>31</v>
      </c>
      <c r="C21" s="3"/>
      <c r="D21" s="9">
        <v>469374.8</v>
      </c>
      <c r="E21" s="9">
        <v>99620.1</v>
      </c>
      <c r="F21" s="16">
        <v>94787.9</v>
      </c>
      <c r="G21" s="125">
        <f t="shared" si="0"/>
        <v>95.14937246599831</v>
      </c>
    </row>
    <row r="22" spans="1:7" s="4" customFormat="1" ht="12.75">
      <c r="A22" s="13" t="s">
        <v>32</v>
      </c>
      <c r="B22" s="14" t="s">
        <v>31</v>
      </c>
      <c r="C22" s="14" t="s">
        <v>33</v>
      </c>
      <c r="D22" s="15">
        <v>169634.3</v>
      </c>
      <c r="E22" s="15">
        <v>55767.7</v>
      </c>
      <c r="F22" s="17">
        <v>51751.1</v>
      </c>
      <c r="G22" s="126">
        <f t="shared" si="0"/>
        <v>92.79762299682433</v>
      </c>
    </row>
    <row r="23" spans="1:7" s="4" customFormat="1" ht="12.75">
      <c r="A23" s="13" t="s">
        <v>34</v>
      </c>
      <c r="B23" s="14" t="s">
        <v>31</v>
      </c>
      <c r="C23" s="14" t="s">
        <v>35</v>
      </c>
      <c r="D23" s="15">
        <v>45411</v>
      </c>
      <c r="E23" s="15">
        <v>227.4</v>
      </c>
      <c r="F23" s="17">
        <v>167.3</v>
      </c>
      <c r="G23" s="126">
        <f t="shared" si="0"/>
        <v>73.57080035180299</v>
      </c>
    </row>
    <row r="24" spans="1:7" s="4" customFormat="1" ht="12.75">
      <c r="A24" s="13" t="s">
        <v>36</v>
      </c>
      <c r="B24" s="14" t="s">
        <v>31</v>
      </c>
      <c r="C24" s="14" t="s">
        <v>37</v>
      </c>
      <c r="D24" s="15">
        <v>185493.5</v>
      </c>
      <c r="E24" s="15">
        <v>28481</v>
      </c>
      <c r="F24" s="17">
        <v>28474.4</v>
      </c>
      <c r="G24" s="126">
        <f t="shared" si="0"/>
        <v>99.97682665636741</v>
      </c>
    </row>
    <row r="25" spans="1:7" s="4" customFormat="1" ht="12.75">
      <c r="A25" s="13" t="s">
        <v>38</v>
      </c>
      <c r="B25" s="14" t="s">
        <v>31</v>
      </c>
      <c r="C25" s="14" t="s">
        <v>39</v>
      </c>
      <c r="D25" s="15">
        <v>68836</v>
      </c>
      <c r="E25" s="15">
        <v>15144</v>
      </c>
      <c r="F25" s="17">
        <v>14395.1</v>
      </c>
      <c r="G25" s="126">
        <f t="shared" si="0"/>
        <v>95.05480718436344</v>
      </c>
    </row>
    <row r="26" spans="1:7" s="4" customFormat="1" ht="12.75">
      <c r="A26" s="5" t="s">
        <v>40</v>
      </c>
      <c r="B26" s="3" t="s">
        <v>41</v>
      </c>
      <c r="C26" s="3"/>
      <c r="D26" s="9">
        <v>1455</v>
      </c>
      <c r="E26" s="9">
        <v>2.2</v>
      </c>
      <c r="F26" s="16">
        <v>2.2</v>
      </c>
      <c r="G26" s="125">
        <f t="shared" si="0"/>
        <v>100</v>
      </c>
    </row>
    <row r="27" spans="1:7" s="4" customFormat="1" ht="12.75">
      <c r="A27" s="13" t="s">
        <v>42</v>
      </c>
      <c r="B27" s="14" t="s">
        <v>41</v>
      </c>
      <c r="C27" s="14" t="s">
        <v>43</v>
      </c>
      <c r="D27" s="15">
        <v>1455</v>
      </c>
      <c r="E27" s="15">
        <v>2.2</v>
      </c>
      <c r="F27" s="17">
        <v>2.2</v>
      </c>
      <c r="G27" s="126">
        <f t="shared" si="0"/>
        <v>100</v>
      </c>
    </row>
    <row r="28" spans="1:7" s="4" customFormat="1" ht="12.75">
      <c r="A28" s="5" t="s">
        <v>44</v>
      </c>
      <c r="B28" s="3" t="s">
        <v>45</v>
      </c>
      <c r="C28" s="3"/>
      <c r="D28" s="9">
        <v>2684717.9</v>
      </c>
      <c r="E28" s="9">
        <v>672598.5</v>
      </c>
      <c r="F28" s="16">
        <v>625548.9</v>
      </c>
      <c r="G28" s="125">
        <f t="shared" si="0"/>
        <v>93.00480152721126</v>
      </c>
    </row>
    <row r="29" spans="1:7" s="4" customFormat="1" ht="12.75">
      <c r="A29" s="13" t="s">
        <v>46</v>
      </c>
      <c r="B29" s="14" t="s">
        <v>45</v>
      </c>
      <c r="C29" s="14" t="s">
        <v>47</v>
      </c>
      <c r="D29" s="15">
        <v>958205</v>
      </c>
      <c r="E29" s="15">
        <v>254645</v>
      </c>
      <c r="F29" s="17">
        <v>247190.6</v>
      </c>
      <c r="G29" s="126">
        <f t="shared" si="0"/>
        <v>97.07263052484832</v>
      </c>
    </row>
    <row r="30" spans="1:7" s="4" customFormat="1" ht="12.75">
      <c r="A30" s="13" t="s">
        <v>48</v>
      </c>
      <c r="B30" s="14" t="s">
        <v>45</v>
      </c>
      <c r="C30" s="14" t="s">
        <v>49</v>
      </c>
      <c r="D30" s="15">
        <v>1540653.2</v>
      </c>
      <c r="E30" s="15">
        <v>393964.2</v>
      </c>
      <c r="F30" s="17">
        <v>355766.2</v>
      </c>
      <c r="G30" s="126">
        <f t="shared" si="0"/>
        <v>90.30419515275754</v>
      </c>
    </row>
    <row r="31" spans="1:7" s="4" customFormat="1" ht="12.75">
      <c r="A31" s="13" t="s">
        <v>50</v>
      </c>
      <c r="B31" s="14" t="s">
        <v>45</v>
      </c>
      <c r="C31" s="14" t="s">
        <v>51</v>
      </c>
      <c r="D31" s="15">
        <v>14951.7</v>
      </c>
      <c r="E31" s="15">
        <v>415.3</v>
      </c>
      <c r="F31" s="17">
        <v>249.2</v>
      </c>
      <c r="G31" s="126">
        <f t="shared" si="0"/>
        <v>60.00481579581025</v>
      </c>
    </row>
    <row r="32" spans="1:7" s="4" customFormat="1" ht="12.75">
      <c r="A32" s="13" t="s">
        <v>52</v>
      </c>
      <c r="B32" s="14" t="s">
        <v>45</v>
      </c>
      <c r="C32" s="14" t="s">
        <v>53</v>
      </c>
      <c r="D32" s="15">
        <v>170908</v>
      </c>
      <c r="E32" s="15">
        <v>23574</v>
      </c>
      <c r="F32" s="17">
        <v>22342.9</v>
      </c>
      <c r="G32" s="126">
        <f t="shared" si="0"/>
        <v>94.77772121829135</v>
      </c>
    </row>
    <row r="33" spans="1:7" s="4" customFormat="1" ht="12.75">
      <c r="A33" s="5" t="s">
        <v>54</v>
      </c>
      <c r="B33" s="3" t="s">
        <v>55</v>
      </c>
      <c r="C33" s="3"/>
      <c r="D33" s="9">
        <v>140750</v>
      </c>
      <c r="E33" s="9">
        <v>30475</v>
      </c>
      <c r="F33" s="16">
        <v>28521.1</v>
      </c>
      <c r="G33" s="125">
        <f t="shared" si="0"/>
        <v>93.58851517637407</v>
      </c>
    </row>
    <row r="34" spans="1:7" s="4" customFormat="1" ht="12.75">
      <c r="A34" s="13" t="s">
        <v>56</v>
      </c>
      <c r="B34" s="14" t="s">
        <v>55</v>
      </c>
      <c r="C34" s="14" t="s">
        <v>57</v>
      </c>
      <c r="D34" s="15">
        <v>115739</v>
      </c>
      <c r="E34" s="15">
        <v>26192</v>
      </c>
      <c r="F34" s="17">
        <v>25085.6</v>
      </c>
      <c r="G34" s="126">
        <f t="shared" si="0"/>
        <v>95.77580940745266</v>
      </c>
    </row>
    <row r="35" spans="1:7" s="4" customFormat="1" ht="12.75">
      <c r="A35" s="13" t="s">
        <v>58</v>
      </c>
      <c r="B35" s="14" t="s">
        <v>55</v>
      </c>
      <c r="C35" s="14" t="s">
        <v>59</v>
      </c>
      <c r="D35" s="15">
        <v>25011</v>
      </c>
      <c r="E35" s="15">
        <v>4283</v>
      </c>
      <c r="F35" s="17">
        <v>3435.5</v>
      </c>
      <c r="G35" s="126">
        <f t="shared" si="0"/>
        <v>80.21246789633435</v>
      </c>
    </row>
    <row r="36" spans="1:7" s="4" customFormat="1" ht="12.75">
      <c r="A36" s="5" t="s">
        <v>60</v>
      </c>
      <c r="B36" s="3" t="s">
        <v>61</v>
      </c>
      <c r="C36" s="3"/>
      <c r="D36" s="9">
        <v>183087.3</v>
      </c>
      <c r="E36" s="9">
        <v>48379</v>
      </c>
      <c r="F36" s="16">
        <v>29820.8</v>
      </c>
      <c r="G36" s="125">
        <f t="shared" si="0"/>
        <v>61.639967754604264</v>
      </c>
    </row>
    <row r="37" spans="1:7" s="4" customFormat="1" ht="12.75">
      <c r="A37" s="13" t="s">
        <v>62</v>
      </c>
      <c r="B37" s="14" t="s">
        <v>61</v>
      </c>
      <c r="C37" s="14" t="s">
        <v>63</v>
      </c>
      <c r="D37" s="15">
        <v>28465</v>
      </c>
      <c r="E37" s="15">
        <v>7041.9</v>
      </c>
      <c r="F37" s="17">
        <v>7041.7</v>
      </c>
      <c r="G37" s="126">
        <f t="shared" si="0"/>
        <v>99.99715985742485</v>
      </c>
    </row>
    <row r="38" spans="1:7" s="4" customFormat="1" ht="12.75">
      <c r="A38" s="13" t="s">
        <v>64</v>
      </c>
      <c r="B38" s="14" t="s">
        <v>61</v>
      </c>
      <c r="C38" s="14" t="s">
        <v>65</v>
      </c>
      <c r="D38" s="15">
        <v>63788.1</v>
      </c>
      <c r="E38" s="15">
        <v>24167</v>
      </c>
      <c r="F38" s="17">
        <v>8530.3</v>
      </c>
      <c r="G38" s="126">
        <f t="shared" si="0"/>
        <v>35.2973062440518</v>
      </c>
    </row>
    <row r="39" spans="1:7" s="4" customFormat="1" ht="12.75">
      <c r="A39" s="13" t="s">
        <v>66</v>
      </c>
      <c r="B39" s="14" t="s">
        <v>61</v>
      </c>
      <c r="C39" s="14" t="s">
        <v>67</v>
      </c>
      <c r="D39" s="15">
        <v>82821.3</v>
      </c>
      <c r="E39" s="15">
        <v>15113.5</v>
      </c>
      <c r="F39" s="17">
        <v>12197.2</v>
      </c>
      <c r="G39" s="126">
        <f t="shared" si="0"/>
        <v>80.70400635193702</v>
      </c>
    </row>
    <row r="40" spans="1:7" s="4" customFormat="1" ht="12.75">
      <c r="A40" s="13" t="s">
        <v>68</v>
      </c>
      <c r="B40" s="14" t="s">
        <v>61</v>
      </c>
      <c r="C40" s="14" t="s">
        <v>69</v>
      </c>
      <c r="D40" s="15">
        <v>8012.9</v>
      </c>
      <c r="E40" s="15">
        <v>2056.6</v>
      </c>
      <c r="F40" s="17">
        <v>2051.6</v>
      </c>
      <c r="G40" s="126">
        <f t="shared" si="0"/>
        <v>99.75688028785375</v>
      </c>
    </row>
    <row r="41" spans="1:7" s="4" customFormat="1" ht="12.75">
      <c r="A41" s="5" t="s">
        <v>70</v>
      </c>
      <c r="B41" s="3" t="s">
        <v>71</v>
      </c>
      <c r="C41" s="3"/>
      <c r="D41" s="9">
        <v>48051</v>
      </c>
      <c r="E41" s="9">
        <v>3341.5</v>
      </c>
      <c r="F41" s="16">
        <v>2552.2</v>
      </c>
      <c r="G41" s="125">
        <f t="shared" si="0"/>
        <v>76.37887176417776</v>
      </c>
    </row>
    <row r="42" spans="1:7" s="4" customFormat="1" ht="12.75">
      <c r="A42" s="13" t="s">
        <v>72</v>
      </c>
      <c r="B42" s="14" t="s">
        <v>71</v>
      </c>
      <c r="C42" s="14" t="s">
        <v>73</v>
      </c>
      <c r="D42" s="15">
        <v>4000</v>
      </c>
      <c r="E42" s="15">
        <v>906</v>
      </c>
      <c r="F42" s="17">
        <v>661</v>
      </c>
      <c r="G42" s="126">
        <f t="shared" si="0"/>
        <v>72.95805739514348</v>
      </c>
    </row>
    <row r="43" spans="1:7" s="4" customFormat="1" ht="12.75">
      <c r="A43" s="13" t="s">
        <v>74</v>
      </c>
      <c r="B43" s="14" t="s">
        <v>71</v>
      </c>
      <c r="C43" s="14" t="s">
        <v>75</v>
      </c>
      <c r="D43" s="15">
        <v>8251</v>
      </c>
      <c r="E43" s="15">
        <v>2435.5</v>
      </c>
      <c r="F43" s="17">
        <v>1891.2</v>
      </c>
      <c r="G43" s="126">
        <f t="shared" si="0"/>
        <v>77.6514062820776</v>
      </c>
    </row>
    <row r="44" spans="1:7" s="4" customFormat="1" ht="12.75">
      <c r="A44" s="5" t="s">
        <v>76</v>
      </c>
      <c r="B44" s="3" t="s">
        <v>77</v>
      </c>
      <c r="C44" s="3"/>
      <c r="D44" s="9">
        <v>7000</v>
      </c>
      <c r="E44" s="9">
        <v>1646</v>
      </c>
      <c r="F44" s="16">
        <v>1646</v>
      </c>
      <c r="G44" s="125">
        <f t="shared" si="0"/>
        <v>100</v>
      </c>
    </row>
    <row r="45" spans="1:7" s="4" customFormat="1" ht="12.75">
      <c r="A45" s="13" t="s">
        <v>78</v>
      </c>
      <c r="B45" s="14" t="s">
        <v>77</v>
      </c>
      <c r="C45" s="14" t="s">
        <v>79</v>
      </c>
      <c r="D45" s="15">
        <v>7000</v>
      </c>
      <c r="E45" s="15">
        <v>1646</v>
      </c>
      <c r="F45" s="17">
        <v>1646</v>
      </c>
      <c r="G45" s="126">
        <f t="shared" si="0"/>
        <v>100</v>
      </c>
    </row>
    <row r="46" spans="1:7" s="4" customFormat="1" ht="12.75">
      <c r="A46" s="5" t="s">
        <v>80</v>
      </c>
      <c r="B46" s="3" t="s">
        <v>81</v>
      </c>
      <c r="C46" s="3"/>
      <c r="D46" s="9">
        <v>55789</v>
      </c>
      <c r="E46" s="9">
        <v>10140</v>
      </c>
      <c r="F46" s="16">
        <v>10139.1</v>
      </c>
      <c r="G46" s="125">
        <f t="shared" si="0"/>
        <v>99.99112426035504</v>
      </c>
    </row>
    <row r="47" spans="1:7" s="4" customFormat="1" ht="12.75">
      <c r="A47" s="13" t="s">
        <v>82</v>
      </c>
      <c r="B47" s="14" t="s">
        <v>81</v>
      </c>
      <c r="C47" s="14" t="s">
        <v>83</v>
      </c>
      <c r="D47" s="15">
        <v>55789</v>
      </c>
      <c r="E47" s="15">
        <v>10140</v>
      </c>
      <c r="F47" s="17">
        <v>10139.1</v>
      </c>
      <c r="G47" s="126">
        <f t="shared" si="0"/>
        <v>99.99112426035504</v>
      </c>
    </row>
    <row r="51" spans="1:7" ht="12.75">
      <c r="A51" s="128" t="s">
        <v>201</v>
      </c>
      <c r="B51" s="128"/>
      <c r="C51" s="128"/>
      <c r="D51" s="128"/>
      <c r="E51" s="128"/>
      <c r="F51" s="129" t="s">
        <v>202</v>
      </c>
      <c r="G51" s="129"/>
    </row>
  </sheetData>
  <mergeCells count="6">
    <mergeCell ref="A4:G4"/>
    <mergeCell ref="F5:G5"/>
    <mergeCell ref="A51:E51"/>
    <mergeCell ref="F51:G51"/>
    <mergeCell ref="D1:G1"/>
    <mergeCell ref="D2:G3"/>
  </mergeCells>
  <printOptions/>
  <pageMargins left="0.4166666666666667" right="0.1388888888888889" top="0.2777777777777778" bottom="0.2777777777777778" header="0" footer="0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9"/>
  <sheetViews>
    <sheetView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20.625" style="18" customWidth="1"/>
    <col min="2" max="2" width="60.875" style="19" customWidth="1"/>
    <col min="3" max="3" width="13.875" style="0" customWidth="1"/>
    <col min="4" max="4" width="11.125" style="0" customWidth="1"/>
    <col min="5" max="5" width="12.375" style="0" customWidth="1"/>
  </cols>
  <sheetData>
    <row r="1" spans="3:5" ht="15.75" customHeight="1">
      <c r="C1" s="47"/>
      <c r="D1" s="108" t="s">
        <v>188</v>
      </c>
      <c r="E1" s="108"/>
    </row>
    <row r="2" spans="1:5" ht="10.5" customHeight="1">
      <c r="A2" s="20"/>
      <c r="C2" s="108" t="s">
        <v>176</v>
      </c>
      <c r="D2" s="108"/>
      <c r="E2" s="108"/>
    </row>
    <row r="3" spans="1:6" ht="10.5" customHeight="1">
      <c r="A3" s="20"/>
      <c r="C3" s="47"/>
      <c r="D3" s="109" t="s">
        <v>204</v>
      </c>
      <c r="E3" s="109"/>
      <c r="F3" s="109"/>
    </row>
    <row r="4" spans="1:3" ht="11.25" customHeight="1">
      <c r="A4" s="20"/>
      <c r="B4" s="108"/>
      <c r="C4" s="108"/>
    </row>
    <row r="5" spans="1:3" ht="11.25" customHeight="1">
      <c r="A5" s="20"/>
      <c r="B5" s="50"/>
      <c r="C5" s="51"/>
    </row>
    <row r="6" spans="1:5" ht="36.75" customHeight="1">
      <c r="A6" s="130" t="s">
        <v>189</v>
      </c>
      <c r="B6" s="130"/>
      <c r="C6" s="130"/>
      <c r="D6" s="130"/>
      <c r="E6" s="130"/>
    </row>
    <row r="7" spans="1:5" ht="25.5" customHeight="1">
      <c r="A7" s="20"/>
      <c r="B7" s="31"/>
      <c r="C7" s="32"/>
      <c r="D7" s="32"/>
      <c r="E7" s="32" t="s">
        <v>86</v>
      </c>
    </row>
    <row r="8" spans="1:5" ht="12.75">
      <c r="A8" s="44" t="s">
        <v>87</v>
      </c>
      <c r="B8" s="44" t="s">
        <v>88</v>
      </c>
      <c r="C8" s="56" t="s">
        <v>178</v>
      </c>
      <c r="D8" s="46" t="s">
        <v>179</v>
      </c>
      <c r="E8" s="46"/>
    </row>
    <row r="9" spans="1:5" ht="12.75">
      <c r="A9" s="45"/>
      <c r="B9" s="45"/>
      <c r="C9" s="58"/>
      <c r="D9" s="33" t="s">
        <v>89</v>
      </c>
      <c r="E9" s="33" t="s">
        <v>90</v>
      </c>
    </row>
    <row r="10" spans="1:5" s="37" customFormat="1" ht="19.5" customHeight="1">
      <c r="A10" s="34"/>
      <c r="B10" s="35" t="s">
        <v>165</v>
      </c>
      <c r="C10" s="61">
        <f>C11+C14+C15</f>
        <v>339725.56083</v>
      </c>
      <c r="D10" s="61">
        <f>D11+D14+D15</f>
        <v>31126.9</v>
      </c>
      <c r="E10" s="61">
        <f>E11+E14+E15</f>
        <v>5255.3</v>
      </c>
    </row>
    <row r="11" spans="1:5" ht="33">
      <c r="A11" s="110" t="s">
        <v>190</v>
      </c>
      <c r="B11" s="111" t="s">
        <v>191</v>
      </c>
      <c r="C11" s="112">
        <f>C12+C13</f>
        <v>223767.99999999994</v>
      </c>
      <c r="D11" s="112">
        <f>D12+D13</f>
        <v>0</v>
      </c>
      <c r="E11" s="112">
        <f>E12+E13</f>
        <v>0</v>
      </c>
    </row>
    <row r="12" spans="1:5" ht="49.5">
      <c r="A12" s="38" t="s">
        <v>166</v>
      </c>
      <c r="B12" s="39" t="s">
        <v>167</v>
      </c>
      <c r="C12" s="71">
        <f>463220.7+223768</f>
        <v>686988.7</v>
      </c>
      <c r="D12" s="71"/>
      <c r="E12" s="71"/>
    </row>
    <row r="13" spans="1:5" s="40" customFormat="1" ht="49.5">
      <c r="A13" s="38" t="s">
        <v>168</v>
      </c>
      <c r="B13" s="39" t="s">
        <v>169</v>
      </c>
      <c r="C13" s="71">
        <f>-456552.7-6668</f>
        <v>-463220.7</v>
      </c>
      <c r="D13" s="71"/>
      <c r="E13" s="71"/>
    </row>
    <row r="14" spans="1:5" s="40" customFormat="1" ht="33">
      <c r="A14" s="110" t="s">
        <v>170</v>
      </c>
      <c r="B14" s="111" t="s">
        <v>171</v>
      </c>
      <c r="C14" s="113">
        <f>63042.8+2914.76083</f>
        <v>65957.56083</v>
      </c>
      <c r="D14" s="113">
        <v>31126.9</v>
      </c>
      <c r="E14" s="113">
        <v>5255.3</v>
      </c>
    </row>
    <row r="15" spans="1:5" s="40" customFormat="1" ht="33">
      <c r="A15" s="110" t="s">
        <v>192</v>
      </c>
      <c r="B15" s="111" t="s">
        <v>193</v>
      </c>
      <c r="C15" s="113">
        <f>C16+C17</f>
        <v>50000</v>
      </c>
      <c r="D15" s="113">
        <f>D16+D17</f>
        <v>0</v>
      </c>
      <c r="E15" s="113">
        <f>E16+E17</f>
        <v>0</v>
      </c>
    </row>
    <row r="16" spans="1:5" ht="99">
      <c r="A16" s="38" t="s">
        <v>194</v>
      </c>
      <c r="B16" s="39" t="s">
        <v>172</v>
      </c>
      <c r="C16" s="71">
        <v>-11600</v>
      </c>
      <c r="D16" s="71">
        <v>0</v>
      </c>
      <c r="E16" s="71">
        <v>0</v>
      </c>
    </row>
    <row r="17" spans="1:5" ht="49.5">
      <c r="A17" s="38" t="s">
        <v>173</v>
      </c>
      <c r="B17" s="39" t="s">
        <v>174</v>
      </c>
      <c r="C17" s="71">
        <f>11600+50000</f>
        <v>61600</v>
      </c>
      <c r="D17" s="71">
        <v>0</v>
      </c>
      <c r="E17" s="71">
        <v>0</v>
      </c>
    </row>
    <row r="18" ht="54" customHeight="1">
      <c r="C18" s="114"/>
    </row>
    <row r="19" spans="1:2" ht="18" customHeight="1">
      <c r="A19" s="115" t="s">
        <v>185</v>
      </c>
      <c r="B19" s="115"/>
    </row>
    <row r="20" spans="1:5" ht="18.75" customHeight="1">
      <c r="A20" s="115" t="s">
        <v>195</v>
      </c>
      <c r="B20" s="115"/>
      <c r="E20" s="105" t="s">
        <v>187</v>
      </c>
    </row>
    <row r="21" ht="16.5">
      <c r="C21" s="105"/>
    </row>
    <row r="26" ht="12.75">
      <c r="B26" s="41"/>
    </row>
    <row r="27" ht="12.75">
      <c r="B27" s="41"/>
    </row>
    <row r="28" ht="12.75">
      <c r="B28" s="41"/>
    </row>
    <row r="29" ht="12.75">
      <c r="B29" s="41"/>
    </row>
    <row r="30" ht="12.75">
      <c r="B30" s="41"/>
    </row>
    <row r="31" ht="12.75">
      <c r="B31" s="41"/>
    </row>
    <row r="32" ht="12.75">
      <c r="B32" s="41"/>
    </row>
    <row r="33" ht="12.75">
      <c r="B33" s="41"/>
    </row>
    <row r="34" ht="12.75">
      <c r="B34" s="41"/>
    </row>
    <row r="35" ht="12.75">
      <c r="B35" s="41"/>
    </row>
    <row r="36" ht="12.75">
      <c r="B36" s="41"/>
    </row>
    <row r="37" ht="12.75">
      <c r="B37" s="41"/>
    </row>
    <row r="38" ht="12.75">
      <c r="B38" s="41"/>
    </row>
    <row r="39" ht="12.75">
      <c r="B39" s="41"/>
    </row>
    <row r="40" ht="12.75">
      <c r="B40" s="41"/>
    </row>
    <row r="41" ht="12.75">
      <c r="B41" s="41"/>
    </row>
    <row r="42" ht="12.75">
      <c r="B42" s="41"/>
    </row>
    <row r="43" ht="12.75">
      <c r="B43" s="41"/>
    </row>
    <row r="44" ht="12.75">
      <c r="B44" s="41"/>
    </row>
    <row r="45" ht="12.75">
      <c r="B45" s="41"/>
    </row>
    <row r="46" ht="12.75">
      <c r="B46" s="41"/>
    </row>
    <row r="47" ht="12.75">
      <c r="B47" s="41"/>
    </row>
    <row r="48" ht="12.75">
      <c r="B48" s="41"/>
    </row>
    <row r="49" ht="12.75">
      <c r="B49" s="41"/>
    </row>
    <row r="50" ht="12.75">
      <c r="B50" s="41"/>
    </row>
    <row r="51" ht="12.75">
      <c r="B51" s="41"/>
    </row>
    <row r="52" ht="12.75">
      <c r="B52" s="41"/>
    </row>
    <row r="53" ht="12.75">
      <c r="B53" s="41"/>
    </row>
    <row r="54" ht="12.75">
      <c r="B54" s="41"/>
    </row>
    <row r="55" ht="12.75">
      <c r="B55" s="41"/>
    </row>
    <row r="56" ht="12.75">
      <c r="B56" s="41"/>
    </row>
    <row r="57" ht="12.75">
      <c r="B57" s="41"/>
    </row>
    <row r="58" ht="12.75">
      <c r="B58" s="41"/>
    </row>
    <row r="59" ht="12.75">
      <c r="B59" s="41"/>
    </row>
    <row r="60" ht="12.75">
      <c r="B60" s="41"/>
    </row>
    <row r="61" ht="12.75">
      <c r="B61" s="41"/>
    </row>
    <row r="62" ht="12.75">
      <c r="B62" s="41"/>
    </row>
    <row r="63" ht="12.75">
      <c r="B63" s="41"/>
    </row>
    <row r="64" ht="12.75">
      <c r="B64" s="41"/>
    </row>
    <row r="65" ht="12.75">
      <c r="B65" s="41"/>
    </row>
    <row r="66" ht="12.75">
      <c r="B66" s="41"/>
    </row>
    <row r="67" ht="12.75">
      <c r="B67" s="41"/>
    </row>
    <row r="68" ht="12.75">
      <c r="B68" s="41"/>
    </row>
    <row r="69" ht="12.75">
      <c r="B69" s="41"/>
    </row>
    <row r="70" ht="12.75">
      <c r="B70" s="41"/>
    </row>
    <row r="71" ht="12.75">
      <c r="B71" s="41"/>
    </row>
    <row r="72" ht="12.75">
      <c r="B72" s="41"/>
    </row>
    <row r="73" ht="12.75">
      <c r="B73" s="41"/>
    </row>
    <row r="74" ht="12.75">
      <c r="B74" s="41"/>
    </row>
    <row r="75" ht="12.75">
      <c r="B75" s="41"/>
    </row>
    <row r="76" ht="12.75">
      <c r="B76" s="41"/>
    </row>
    <row r="77" ht="12.75">
      <c r="B77" s="41"/>
    </row>
    <row r="78" ht="12.75">
      <c r="B78" s="41"/>
    </row>
    <row r="79" ht="12.75">
      <c r="B79" s="41"/>
    </row>
    <row r="80" ht="12.75">
      <c r="B80" s="41"/>
    </row>
    <row r="81" ht="12.75">
      <c r="B81" s="41"/>
    </row>
    <row r="82" ht="12.75">
      <c r="B82" s="41"/>
    </row>
    <row r="83" ht="12.75">
      <c r="B83" s="41"/>
    </row>
    <row r="84" ht="12.75">
      <c r="B84" s="41"/>
    </row>
    <row r="85" ht="12.75">
      <c r="B85" s="41"/>
    </row>
    <row r="86" ht="12.75">
      <c r="B86" s="41"/>
    </row>
    <row r="87" ht="12.75">
      <c r="B87" s="41"/>
    </row>
    <row r="88" ht="12.75">
      <c r="B88" s="41"/>
    </row>
    <row r="89" ht="12.75">
      <c r="B89" s="41"/>
    </row>
    <row r="90" ht="12.75">
      <c r="B90" s="41"/>
    </row>
    <row r="91" ht="12.75">
      <c r="B91" s="41"/>
    </row>
    <row r="92" ht="12.75">
      <c r="B92" s="41"/>
    </row>
    <row r="93" ht="12.75">
      <c r="B93" s="41"/>
    </row>
    <row r="94" ht="12.75">
      <c r="B94" s="41"/>
    </row>
    <row r="95" ht="12.75">
      <c r="B95" s="41"/>
    </row>
    <row r="96" ht="12.75">
      <c r="B96" s="41"/>
    </row>
    <row r="97" ht="12.75">
      <c r="B97" s="41"/>
    </row>
    <row r="98" ht="12.75">
      <c r="B98" s="41"/>
    </row>
    <row r="99" ht="12.75">
      <c r="B99" s="41"/>
    </row>
    <row r="100" ht="12.75">
      <c r="B100" s="41"/>
    </row>
    <row r="101" ht="12.75">
      <c r="B101" s="41"/>
    </row>
    <row r="102" ht="12.75">
      <c r="B102" s="41"/>
    </row>
    <row r="103" ht="12.75">
      <c r="B103" s="41"/>
    </row>
    <row r="104" ht="12.75">
      <c r="B104" s="41"/>
    </row>
    <row r="105" ht="12.75">
      <c r="B105" s="41"/>
    </row>
    <row r="106" ht="12.75">
      <c r="B106" s="41"/>
    </row>
    <row r="107" ht="12.75">
      <c r="B107" s="41"/>
    </row>
    <row r="108" ht="12.75">
      <c r="B108" s="41"/>
    </row>
    <row r="109" ht="12.75">
      <c r="B109" s="41"/>
    </row>
    <row r="110" ht="12.75">
      <c r="B110" s="41"/>
    </row>
    <row r="111" ht="12.75">
      <c r="B111" s="41"/>
    </row>
    <row r="112" ht="12.75">
      <c r="B112" s="41"/>
    </row>
    <row r="113" ht="12.75">
      <c r="B113" s="41"/>
    </row>
    <row r="114" ht="12.75">
      <c r="B114" s="41"/>
    </row>
    <row r="115" ht="12.75">
      <c r="B115" s="41"/>
    </row>
    <row r="116" ht="12.75">
      <c r="B116" s="41"/>
    </row>
    <row r="117" ht="12.75">
      <c r="B117" s="41"/>
    </row>
    <row r="118" ht="12.75">
      <c r="B118" s="41"/>
    </row>
    <row r="119" ht="12.75">
      <c r="B119" s="41"/>
    </row>
    <row r="120" ht="12.75">
      <c r="B120" s="41"/>
    </row>
    <row r="121" ht="12.75">
      <c r="B121" s="41"/>
    </row>
    <row r="122" ht="12.75">
      <c r="B122" s="41"/>
    </row>
    <row r="123" ht="12.75">
      <c r="B123" s="41"/>
    </row>
    <row r="124" ht="12.75">
      <c r="B124" s="41"/>
    </row>
    <row r="125" ht="12.75">
      <c r="B125" s="41"/>
    </row>
    <row r="126" ht="12.75">
      <c r="B126" s="41"/>
    </row>
    <row r="127" ht="12.75">
      <c r="B127" s="41"/>
    </row>
    <row r="128" ht="12.75">
      <c r="B128" s="41"/>
    </row>
    <row r="129" ht="12.75">
      <c r="B129" s="41"/>
    </row>
    <row r="130" ht="12.75">
      <c r="B130" s="41"/>
    </row>
    <row r="131" ht="12.75">
      <c r="B131" s="41"/>
    </row>
    <row r="132" ht="12.75">
      <c r="B132" s="41"/>
    </row>
    <row r="133" ht="12.75">
      <c r="B133" s="41"/>
    </row>
    <row r="134" ht="12.75">
      <c r="B134" s="41"/>
    </row>
    <row r="135" ht="12.75">
      <c r="B135" s="41"/>
    </row>
    <row r="136" ht="12.75">
      <c r="B136" s="41"/>
    </row>
    <row r="137" ht="12.75">
      <c r="B137" s="41"/>
    </row>
    <row r="138" ht="12.75">
      <c r="B138" s="41"/>
    </row>
    <row r="139" ht="12.75">
      <c r="B139" s="41"/>
    </row>
    <row r="140" ht="12.75">
      <c r="B140" s="41"/>
    </row>
    <row r="141" ht="12.75">
      <c r="B141" s="41"/>
    </row>
    <row r="142" ht="12.75">
      <c r="B142" s="41"/>
    </row>
    <row r="143" ht="12.75">
      <c r="B143" s="41"/>
    </row>
    <row r="144" ht="12.75">
      <c r="B144" s="41"/>
    </row>
    <row r="145" ht="12.75">
      <c r="B145" s="41"/>
    </row>
    <row r="146" ht="12.75">
      <c r="B146" s="41"/>
    </row>
    <row r="147" ht="12.75">
      <c r="B147" s="41"/>
    </row>
    <row r="148" ht="12.75">
      <c r="B148" s="41"/>
    </row>
    <row r="149" ht="12.75">
      <c r="B149" s="41"/>
    </row>
    <row r="150" ht="12.75">
      <c r="B150" s="41"/>
    </row>
    <row r="151" ht="12.75">
      <c r="B151" s="41"/>
    </row>
    <row r="152" ht="12.75">
      <c r="B152" s="41"/>
    </row>
    <row r="153" ht="12.75">
      <c r="B153" s="41"/>
    </row>
    <row r="154" ht="12.75">
      <c r="B154" s="41"/>
    </row>
    <row r="155" ht="12.75">
      <c r="B155" s="41"/>
    </row>
    <row r="156" ht="12.75">
      <c r="B156" s="41"/>
    </row>
    <row r="157" ht="12.75">
      <c r="B157" s="41"/>
    </row>
    <row r="158" ht="12.75">
      <c r="B158" s="41"/>
    </row>
    <row r="159" ht="12.75">
      <c r="B159" s="41"/>
    </row>
    <row r="160" ht="12.75">
      <c r="B160" s="41"/>
    </row>
    <row r="161" ht="12.75">
      <c r="B161" s="41"/>
    </row>
    <row r="162" ht="12.75">
      <c r="B162" s="41"/>
    </row>
    <row r="163" ht="12.75">
      <c r="B163" s="41"/>
    </row>
    <row r="164" ht="12.75">
      <c r="B164" s="41"/>
    </row>
    <row r="165" ht="12.75">
      <c r="B165" s="41"/>
    </row>
    <row r="166" ht="12.75">
      <c r="B166" s="41"/>
    </row>
    <row r="167" ht="12.75">
      <c r="B167" s="41"/>
    </row>
    <row r="168" ht="12.75">
      <c r="B168" s="41"/>
    </row>
    <row r="169" ht="12.75">
      <c r="B169" s="41"/>
    </row>
    <row r="170" ht="12.75">
      <c r="B170" s="41"/>
    </row>
    <row r="171" ht="12.75">
      <c r="B171" s="41"/>
    </row>
    <row r="172" ht="12.75">
      <c r="B172" s="41"/>
    </row>
    <row r="173" ht="12.75">
      <c r="B173" s="41"/>
    </row>
    <row r="174" ht="12.75">
      <c r="B174" s="41"/>
    </row>
    <row r="175" ht="12.75">
      <c r="B175" s="41"/>
    </row>
    <row r="176" ht="12.75">
      <c r="B176" s="41"/>
    </row>
    <row r="177" ht="12.75">
      <c r="B177" s="41"/>
    </row>
    <row r="178" ht="12.75">
      <c r="B178" s="41"/>
    </row>
    <row r="179" ht="12.75">
      <c r="B179" s="41"/>
    </row>
    <row r="180" ht="12.75">
      <c r="B180" s="41"/>
    </row>
    <row r="181" ht="12.75">
      <c r="B181" s="41"/>
    </row>
    <row r="182" ht="12.75">
      <c r="B182" s="41"/>
    </row>
    <row r="183" ht="12.75">
      <c r="B183" s="41"/>
    </row>
    <row r="184" ht="12.75">
      <c r="B184" s="41"/>
    </row>
    <row r="185" ht="12.75">
      <c r="B185" s="41"/>
    </row>
    <row r="186" ht="12.75">
      <c r="B186" s="41"/>
    </row>
    <row r="187" ht="12.75">
      <c r="B187" s="41"/>
    </row>
    <row r="188" ht="12.75">
      <c r="B188" s="41"/>
    </row>
    <row r="189" ht="12.75">
      <c r="B189" s="41"/>
    </row>
    <row r="190" ht="12.75">
      <c r="B190" s="41"/>
    </row>
    <row r="191" ht="12.75">
      <c r="B191" s="41"/>
    </row>
    <row r="192" ht="12.75">
      <c r="B192" s="41"/>
    </row>
    <row r="193" ht="12.75">
      <c r="B193" s="41"/>
    </row>
    <row r="194" ht="12.75">
      <c r="B194" s="41"/>
    </row>
    <row r="195" ht="12.75">
      <c r="B195" s="41"/>
    </row>
    <row r="196" ht="12.75">
      <c r="B196" s="41"/>
    </row>
    <row r="197" ht="12.75">
      <c r="B197" s="41"/>
    </row>
    <row r="198" ht="12.75">
      <c r="B198" s="41"/>
    </row>
    <row r="199" ht="12.75">
      <c r="B199" s="41"/>
    </row>
    <row r="200" ht="12.75">
      <c r="B200" s="41"/>
    </row>
    <row r="201" ht="12.75">
      <c r="B201" s="41"/>
    </row>
    <row r="202" ht="12.75">
      <c r="B202" s="41"/>
    </row>
    <row r="203" ht="12.75">
      <c r="B203" s="41"/>
    </row>
    <row r="204" ht="12.75">
      <c r="B204" s="41"/>
    </row>
    <row r="205" ht="12.75">
      <c r="B205" s="41"/>
    </row>
    <row r="206" ht="12.75">
      <c r="B206" s="41"/>
    </row>
    <row r="207" ht="12.75">
      <c r="B207" s="41"/>
    </row>
    <row r="208" ht="12.75">
      <c r="B208" s="41"/>
    </row>
    <row r="209" ht="12.75">
      <c r="B209" s="41"/>
    </row>
    <row r="210" ht="12.75">
      <c r="B210" s="41"/>
    </row>
    <row r="211" ht="12.75">
      <c r="B211" s="41"/>
    </row>
    <row r="212" ht="12.75">
      <c r="B212" s="41"/>
    </row>
    <row r="213" ht="12.75">
      <c r="B213" s="41"/>
    </row>
    <row r="214" ht="12.75">
      <c r="B214" s="41"/>
    </row>
    <row r="215" ht="12.75">
      <c r="B215" s="41"/>
    </row>
    <row r="216" ht="12.75">
      <c r="B216" s="41"/>
    </row>
    <row r="217" ht="12.75">
      <c r="B217" s="41"/>
    </row>
    <row r="218" ht="12.75">
      <c r="B218" s="41"/>
    </row>
    <row r="219" ht="12.75">
      <c r="B219" s="41"/>
    </row>
    <row r="220" ht="12.75">
      <c r="B220" s="41"/>
    </row>
    <row r="221" ht="12.75">
      <c r="B221" s="41"/>
    </row>
    <row r="222" ht="12.75">
      <c r="B222" s="41"/>
    </row>
    <row r="223" ht="12.75">
      <c r="B223" s="41"/>
    </row>
    <row r="224" ht="12.75">
      <c r="B224" s="41"/>
    </row>
    <row r="225" ht="12.75">
      <c r="B225" s="41"/>
    </row>
    <row r="226" ht="12.75">
      <c r="B226" s="41"/>
    </row>
    <row r="227" ht="12.75">
      <c r="B227" s="41"/>
    </row>
    <row r="228" ht="12.75">
      <c r="B228" s="41"/>
    </row>
    <row r="229" ht="12.75">
      <c r="B229" s="41"/>
    </row>
    <row r="230" ht="12.75">
      <c r="B230" s="41"/>
    </row>
    <row r="231" ht="12.75">
      <c r="B231" s="41"/>
    </row>
    <row r="232" ht="12.75">
      <c r="B232" s="41"/>
    </row>
    <row r="233" ht="12.75">
      <c r="B233" s="41"/>
    </row>
    <row r="234" ht="12.75">
      <c r="B234" s="41"/>
    </row>
    <row r="235" ht="12.75">
      <c r="B235" s="41"/>
    </row>
    <row r="236" ht="12.75">
      <c r="B236" s="41"/>
    </row>
    <row r="237" ht="12.75">
      <c r="B237" s="41"/>
    </row>
    <row r="238" ht="12.75">
      <c r="B238" s="41"/>
    </row>
    <row r="239" ht="12.75">
      <c r="B239" s="41"/>
    </row>
    <row r="240" ht="12.75">
      <c r="B240" s="41"/>
    </row>
    <row r="241" ht="12.75">
      <c r="B241" s="41"/>
    </row>
    <row r="242" ht="12.75">
      <c r="B242" s="41"/>
    </row>
    <row r="243" ht="12.75">
      <c r="B243" s="41"/>
    </row>
    <row r="244" ht="12.75">
      <c r="B244" s="41"/>
    </row>
    <row r="245" ht="12.75">
      <c r="B245" s="41"/>
    </row>
    <row r="246" ht="12.75">
      <c r="B246" s="41"/>
    </row>
    <row r="247" ht="12.75">
      <c r="B247" s="41"/>
    </row>
    <row r="248" ht="12.75">
      <c r="B248" s="41"/>
    </row>
    <row r="249" ht="12.75">
      <c r="B249" s="41"/>
    </row>
    <row r="250" ht="12.75">
      <c r="B250" s="41"/>
    </row>
    <row r="251" ht="12.75">
      <c r="B251" s="41"/>
    </row>
    <row r="252" ht="12.75">
      <c r="B252" s="41"/>
    </row>
    <row r="253" ht="12.75">
      <c r="B253" s="41"/>
    </row>
    <row r="254" ht="12.75">
      <c r="B254" s="41"/>
    </row>
    <row r="255" ht="12.75">
      <c r="B255" s="41"/>
    </row>
    <row r="256" ht="12.75">
      <c r="B256" s="41"/>
    </row>
    <row r="257" ht="12.75">
      <c r="B257" s="41"/>
    </row>
    <row r="258" ht="12.75">
      <c r="B258" s="41"/>
    </row>
    <row r="259" ht="12.75">
      <c r="B259" s="41"/>
    </row>
    <row r="260" ht="12.75">
      <c r="B260" s="41"/>
    </row>
    <row r="261" ht="12.75">
      <c r="B261" s="41"/>
    </row>
    <row r="262" ht="12.75">
      <c r="B262" s="41"/>
    </row>
    <row r="263" ht="12.75">
      <c r="B263" s="41"/>
    </row>
    <row r="264" ht="12.75">
      <c r="B264" s="41"/>
    </row>
    <row r="265" ht="12.75">
      <c r="B265" s="41"/>
    </row>
    <row r="266" ht="12.75">
      <c r="B266" s="41"/>
    </row>
    <row r="267" ht="12.75">
      <c r="B267" s="41"/>
    </row>
    <row r="268" ht="12.75">
      <c r="B268" s="41"/>
    </row>
    <row r="269" ht="12.75">
      <c r="B269" s="41"/>
    </row>
    <row r="270" ht="12.75">
      <c r="B270" s="41"/>
    </row>
    <row r="271" ht="12.75">
      <c r="B271" s="41"/>
    </row>
    <row r="272" ht="12.75">
      <c r="B272" s="41"/>
    </row>
    <row r="273" ht="12.75">
      <c r="B273" s="41"/>
    </row>
    <row r="274" ht="12.75">
      <c r="B274" s="41"/>
    </row>
    <row r="275" ht="12.75">
      <c r="B275" s="41"/>
    </row>
    <row r="276" ht="12.75">
      <c r="B276" s="41"/>
    </row>
    <row r="277" ht="12.75">
      <c r="B277" s="41"/>
    </row>
    <row r="278" ht="12.75">
      <c r="B278" s="41"/>
    </row>
    <row r="279" ht="12.75">
      <c r="B279" s="41"/>
    </row>
    <row r="280" ht="12.75">
      <c r="B280" s="41"/>
    </row>
    <row r="281" ht="12.75">
      <c r="B281" s="41"/>
    </row>
    <row r="282" ht="12.75">
      <c r="B282" s="41"/>
    </row>
    <row r="283" ht="12.75">
      <c r="B283" s="41"/>
    </row>
    <row r="284" ht="12.75">
      <c r="B284" s="41"/>
    </row>
    <row r="285" ht="12.75">
      <c r="B285" s="41"/>
    </row>
    <row r="286" ht="12.75">
      <c r="B286" s="41"/>
    </row>
    <row r="287" ht="12.75">
      <c r="B287" s="41"/>
    </row>
    <row r="288" ht="12.75">
      <c r="B288" s="41"/>
    </row>
    <row r="289" ht="12.75">
      <c r="B289" s="41"/>
    </row>
    <row r="290" ht="12.75">
      <c r="B290" s="41"/>
    </row>
    <row r="291" ht="12.75">
      <c r="B291" s="41"/>
    </row>
    <row r="292" ht="12.75">
      <c r="B292" s="41"/>
    </row>
    <row r="293" ht="12.75">
      <c r="B293" s="41"/>
    </row>
    <row r="294" ht="12.75">
      <c r="B294" s="41"/>
    </row>
    <row r="295" ht="12.75">
      <c r="B295" s="41"/>
    </row>
    <row r="296" ht="12.75">
      <c r="B296" s="41"/>
    </row>
    <row r="297" ht="12.75">
      <c r="B297" s="41"/>
    </row>
    <row r="298" ht="12.75">
      <c r="B298" s="41"/>
    </row>
    <row r="299" ht="12.75">
      <c r="B299" s="41"/>
    </row>
    <row r="300" ht="12.75">
      <c r="B300" s="41"/>
    </row>
    <row r="301" ht="12.75">
      <c r="B301" s="41"/>
    </row>
    <row r="302" ht="12.75">
      <c r="B302" s="41"/>
    </row>
    <row r="303" ht="12.75">
      <c r="B303" s="41"/>
    </row>
    <row r="304" ht="12.75">
      <c r="B304" s="41"/>
    </row>
    <row r="305" ht="12.75">
      <c r="B305" s="41"/>
    </row>
    <row r="306" ht="12.75">
      <c r="B306" s="41"/>
    </row>
    <row r="307" ht="12.75">
      <c r="B307" s="41"/>
    </row>
    <row r="308" ht="12.75">
      <c r="B308" s="41"/>
    </row>
    <row r="309" ht="12.75">
      <c r="B309" s="41"/>
    </row>
    <row r="310" ht="12.75">
      <c r="B310" s="41"/>
    </row>
    <row r="311" ht="12.75">
      <c r="B311" s="41"/>
    </row>
    <row r="312" ht="12.75">
      <c r="B312" s="41"/>
    </row>
    <row r="313" ht="12.75">
      <c r="B313" s="41"/>
    </row>
    <row r="314" ht="12.75">
      <c r="B314" s="41"/>
    </row>
    <row r="315" ht="12.75">
      <c r="B315" s="41"/>
    </row>
    <row r="316" ht="12.75">
      <c r="B316" s="41"/>
    </row>
    <row r="317" ht="12.75">
      <c r="B317" s="41"/>
    </row>
    <row r="318" ht="12.75">
      <c r="B318" s="41"/>
    </row>
    <row r="319" ht="12.75">
      <c r="B319" s="41"/>
    </row>
    <row r="320" ht="12.75">
      <c r="B320" s="41"/>
    </row>
    <row r="321" ht="12.75">
      <c r="B321" s="41"/>
    </row>
    <row r="322" ht="12.75">
      <c r="B322" s="41"/>
    </row>
    <row r="323" ht="12.75">
      <c r="B323" s="41"/>
    </row>
    <row r="324" ht="12.75">
      <c r="B324" s="41"/>
    </row>
    <row r="325" ht="12.75">
      <c r="B325" s="41"/>
    </row>
    <row r="326" ht="12.75">
      <c r="B326" s="41"/>
    </row>
    <row r="327" ht="12.75">
      <c r="B327" s="41"/>
    </row>
    <row r="328" ht="12.75">
      <c r="B328" s="41"/>
    </row>
    <row r="329" ht="12.75">
      <c r="B329" s="41"/>
    </row>
    <row r="330" ht="12.75">
      <c r="B330" s="41"/>
    </row>
    <row r="331" ht="12.75">
      <c r="B331" s="41"/>
    </row>
    <row r="332" ht="12.75">
      <c r="B332" s="41"/>
    </row>
    <row r="333" ht="12.75">
      <c r="B333" s="41"/>
    </row>
    <row r="334" ht="12.75">
      <c r="B334" s="41"/>
    </row>
    <row r="335" ht="12.75">
      <c r="B335" s="41"/>
    </row>
    <row r="336" ht="12.75">
      <c r="B336" s="41"/>
    </row>
    <row r="337" ht="12.75">
      <c r="B337" s="41"/>
    </row>
    <row r="338" ht="12.75">
      <c r="B338" s="41"/>
    </row>
    <row r="339" ht="12.75">
      <c r="B339" s="41"/>
    </row>
    <row r="340" ht="12.75">
      <c r="B340" s="41"/>
    </row>
    <row r="341" ht="12.75">
      <c r="B341" s="41"/>
    </row>
    <row r="342" ht="12.75">
      <c r="B342" s="41"/>
    </row>
    <row r="343" ht="12.75">
      <c r="B343" s="41"/>
    </row>
    <row r="344" ht="12.75">
      <c r="B344" s="41"/>
    </row>
    <row r="345" ht="12.75">
      <c r="B345" s="41"/>
    </row>
    <row r="346" ht="12.75">
      <c r="B346" s="41"/>
    </row>
    <row r="347" ht="12.75">
      <c r="B347" s="41"/>
    </row>
    <row r="348" ht="12.75">
      <c r="B348" s="41"/>
    </row>
    <row r="349" ht="12.75">
      <c r="B349" s="41"/>
    </row>
    <row r="350" ht="12.75">
      <c r="B350" s="42"/>
    </row>
    <row r="351" ht="12.75">
      <c r="B351" s="42"/>
    </row>
    <row r="352" ht="12.75">
      <c r="B352" s="42"/>
    </row>
    <row r="353" ht="12.75">
      <c r="B353" s="42"/>
    </row>
    <row r="354" ht="12.75">
      <c r="B354" s="42"/>
    </row>
    <row r="355" ht="12.75">
      <c r="B355" s="42"/>
    </row>
    <row r="356" ht="12.75">
      <c r="B356" s="42"/>
    </row>
    <row r="357" ht="12.75">
      <c r="B357" s="42"/>
    </row>
    <row r="358" ht="12.75">
      <c r="B358" s="42"/>
    </row>
    <row r="359" ht="12.75">
      <c r="B359" s="42"/>
    </row>
    <row r="360" ht="12.75">
      <c r="B360" s="42"/>
    </row>
    <row r="361" ht="12.75">
      <c r="B361" s="42"/>
    </row>
    <row r="362" ht="12.75">
      <c r="B362" s="42"/>
    </row>
    <row r="363" ht="12.75">
      <c r="B363" s="42"/>
    </row>
    <row r="364" ht="12.75">
      <c r="B364" s="42"/>
    </row>
    <row r="365" ht="12.75">
      <c r="B365" s="42"/>
    </row>
    <row r="366" ht="12.75">
      <c r="B366" s="42"/>
    </row>
    <row r="367" ht="12.75">
      <c r="B367" s="42"/>
    </row>
    <row r="368" ht="12.75">
      <c r="B368" s="42"/>
    </row>
    <row r="369" ht="12.75">
      <c r="B369" s="42"/>
    </row>
    <row r="370" ht="12.75">
      <c r="B370" s="42"/>
    </row>
    <row r="371" ht="12.75">
      <c r="B371" s="42"/>
    </row>
    <row r="372" ht="12.75">
      <c r="B372" s="42"/>
    </row>
    <row r="373" ht="12.75">
      <c r="B373" s="42"/>
    </row>
    <row r="374" ht="12.75">
      <c r="B374" s="42"/>
    </row>
    <row r="375" ht="12.75">
      <c r="B375" s="42"/>
    </row>
    <row r="376" ht="12.75">
      <c r="B376" s="42"/>
    </row>
    <row r="377" ht="12.75">
      <c r="B377" s="42"/>
    </row>
    <row r="378" ht="12.75">
      <c r="B378" s="42"/>
    </row>
    <row r="379" ht="12.75">
      <c r="B379" s="42"/>
    </row>
    <row r="380" ht="12.75">
      <c r="B380" s="42"/>
    </row>
    <row r="381" ht="12.75">
      <c r="B381" s="42"/>
    </row>
    <row r="382" ht="12.75">
      <c r="B382" s="42"/>
    </row>
    <row r="383" ht="12.75">
      <c r="B383" s="42"/>
    </row>
    <row r="384" ht="12.75">
      <c r="B384" s="42"/>
    </row>
    <row r="385" ht="12.75">
      <c r="B385" s="42"/>
    </row>
    <row r="386" ht="12.75">
      <c r="B386" s="42"/>
    </row>
    <row r="387" ht="12.75">
      <c r="B387" s="42"/>
    </row>
    <row r="388" ht="12.75">
      <c r="B388" s="42"/>
    </row>
    <row r="389" ht="12.75">
      <c r="B389" s="42"/>
    </row>
    <row r="390" ht="12.75">
      <c r="B390" s="42"/>
    </row>
    <row r="391" ht="12.75">
      <c r="B391" s="42"/>
    </row>
    <row r="392" ht="12.75">
      <c r="B392" s="42"/>
    </row>
    <row r="393" ht="12.75">
      <c r="B393" s="42"/>
    </row>
    <row r="394" ht="12.75">
      <c r="B394" s="42"/>
    </row>
    <row r="395" ht="12.75">
      <c r="B395" s="42"/>
    </row>
    <row r="396" ht="12.75">
      <c r="B396" s="42"/>
    </row>
    <row r="397" ht="12.75">
      <c r="B397" s="42"/>
    </row>
    <row r="398" ht="12.75">
      <c r="B398" s="42"/>
    </row>
    <row r="399" ht="12.75">
      <c r="B399" s="42"/>
    </row>
    <row r="400" ht="12.75">
      <c r="B400" s="42"/>
    </row>
    <row r="401" ht="12.75">
      <c r="B401" s="42"/>
    </row>
    <row r="402" ht="12.75">
      <c r="B402" s="42"/>
    </row>
    <row r="403" ht="12.75">
      <c r="B403" s="42"/>
    </row>
    <row r="404" ht="12.75">
      <c r="B404" s="42"/>
    </row>
    <row r="405" ht="12.75">
      <c r="B405" s="42"/>
    </row>
    <row r="406" ht="12.75">
      <c r="B406" s="42"/>
    </row>
    <row r="407" ht="12.75">
      <c r="B407" s="42"/>
    </row>
    <row r="408" ht="12.75">
      <c r="B408" s="42"/>
    </row>
    <row r="409" ht="12.75">
      <c r="B409" s="42"/>
    </row>
    <row r="410" ht="12.75">
      <c r="B410" s="42"/>
    </row>
    <row r="411" ht="12.75">
      <c r="B411" s="42"/>
    </row>
    <row r="412" ht="12.75">
      <c r="B412" s="42"/>
    </row>
    <row r="413" ht="12.75">
      <c r="B413" s="42"/>
    </row>
    <row r="414" ht="12.75">
      <c r="B414" s="42"/>
    </row>
    <row r="415" ht="12.75">
      <c r="B415" s="42"/>
    </row>
    <row r="416" ht="12.75">
      <c r="B416" s="42"/>
    </row>
    <row r="417" ht="12.75">
      <c r="B417" s="42"/>
    </row>
    <row r="418" ht="12.75">
      <c r="B418" s="42"/>
    </row>
    <row r="419" ht="12.75">
      <c r="B419" s="42"/>
    </row>
    <row r="420" ht="12.75">
      <c r="B420" s="42"/>
    </row>
    <row r="421" ht="12.75">
      <c r="B421" s="42"/>
    </row>
    <row r="422" ht="12.75">
      <c r="B422" s="42"/>
    </row>
    <row r="423" ht="12.75">
      <c r="B423" s="42"/>
    </row>
    <row r="424" ht="12.75">
      <c r="B424" s="42"/>
    </row>
    <row r="425" ht="12.75">
      <c r="B425" s="42"/>
    </row>
    <row r="426" ht="12.75">
      <c r="B426" s="42"/>
    </row>
    <row r="427" ht="12.75">
      <c r="B427" s="42"/>
    </row>
    <row r="428" ht="12.75">
      <c r="B428" s="42"/>
    </row>
    <row r="429" ht="12.75">
      <c r="B429" s="42"/>
    </row>
    <row r="430" ht="12.75">
      <c r="B430" s="42"/>
    </row>
    <row r="431" ht="12.75">
      <c r="B431" s="42"/>
    </row>
    <row r="432" ht="12.75">
      <c r="B432" s="42"/>
    </row>
    <row r="433" ht="12.75">
      <c r="B433" s="42"/>
    </row>
    <row r="434" ht="12.75">
      <c r="B434" s="42"/>
    </row>
    <row r="435" ht="12.75">
      <c r="B435" s="42"/>
    </row>
    <row r="436" ht="12.75">
      <c r="B436" s="42"/>
    </row>
    <row r="437" ht="12.75">
      <c r="B437" s="42"/>
    </row>
    <row r="438" ht="12.75">
      <c r="B438" s="42"/>
    </row>
    <row r="439" ht="12.75">
      <c r="B439" s="42"/>
    </row>
    <row r="440" ht="12.75">
      <c r="B440" s="42"/>
    </row>
    <row r="441" ht="12.75">
      <c r="B441" s="42"/>
    </row>
    <row r="442" ht="12.75">
      <c r="B442" s="42"/>
    </row>
    <row r="443" ht="12.75">
      <c r="B443" s="42"/>
    </row>
    <row r="444" ht="12.75">
      <c r="B444" s="42"/>
    </row>
    <row r="445" ht="12.75">
      <c r="B445" s="42"/>
    </row>
    <row r="446" ht="12.75">
      <c r="B446" s="42"/>
    </row>
    <row r="447" ht="12.75">
      <c r="B447" s="42"/>
    </row>
    <row r="448" ht="12.75">
      <c r="B448" s="42"/>
    </row>
    <row r="449" ht="12.75">
      <c r="B449" s="42"/>
    </row>
    <row r="450" ht="12.75">
      <c r="B450" s="42"/>
    </row>
    <row r="451" ht="12.75">
      <c r="B451" s="42"/>
    </row>
    <row r="452" ht="12.75">
      <c r="B452" s="42"/>
    </row>
    <row r="453" ht="12.75">
      <c r="B453" s="42"/>
    </row>
    <row r="454" ht="12.75">
      <c r="B454" s="42"/>
    </row>
    <row r="455" ht="12.75">
      <c r="B455" s="42"/>
    </row>
    <row r="456" ht="12.75">
      <c r="B456" s="42"/>
    </row>
    <row r="457" ht="12.75">
      <c r="B457" s="42"/>
    </row>
    <row r="458" ht="12.75">
      <c r="B458" s="42"/>
    </row>
    <row r="459" ht="12.75">
      <c r="B459" s="42"/>
    </row>
    <row r="460" ht="12.75">
      <c r="B460" s="42"/>
    </row>
    <row r="461" ht="12.75">
      <c r="B461" s="42"/>
    </row>
    <row r="462" ht="12.75">
      <c r="B462" s="42"/>
    </row>
    <row r="463" ht="12.75">
      <c r="B463" s="42"/>
    </row>
    <row r="464" ht="12.75">
      <c r="B464" s="42"/>
    </row>
    <row r="465" ht="12.75">
      <c r="B465" s="42"/>
    </row>
    <row r="466" ht="12.75">
      <c r="B466" s="42"/>
    </row>
    <row r="467" ht="12.75">
      <c r="B467" s="42"/>
    </row>
    <row r="468" ht="12.75">
      <c r="B468" s="42"/>
    </row>
    <row r="469" ht="12.75">
      <c r="B469" s="42"/>
    </row>
    <row r="470" ht="12.75">
      <c r="B470" s="42"/>
    </row>
    <row r="471" ht="12.75">
      <c r="B471" s="42"/>
    </row>
    <row r="472" ht="12.75">
      <c r="B472" s="42"/>
    </row>
    <row r="473" ht="12.75">
      <c r="B473" s="42"/>
    </row>
    <row r="474" ht="12.75">
      <c r="B474" s="42"/>
    </row>
    <row r="475" ht="12.75">
      <c r="B475" s="42"/>
    </row>
    <row r="476" ht="12.75">
      <c r="B476" s="42"/>
    </row>
    <row r="477" ht="12.75">
      <c r="B477" s="42"/>
    </row>
    <row r="478" ht="12.75">
      <c r="B478" s="42"/>
    </row>
    <row r="479" ht="12.75">
      <c r="B479" s="42"/>
    </row>
    <row r="480" ht="12.75">
      <c r="B480" s="42"/>
    </row>
    <row r="481" ht="12.75">
      <c r="B481" s="42"/>
    </row>
    <row r="482" ht="12.75">
      <c r="B482" s="42"/>
    </row>
    <row r="483" ht="12.75">
      <c r="B483" s="42"/>
    </row>
    <row r="484" ht="12.75">
      <c r="B484" s="42"/>
    </row>
    <row r="485" ht="12.75">
      <c r="B485" s="42"/>
    </row>
    <row r="486" ht="12.75">
      <c r="B486" s="42"/>
    </row>
    <row r="487" ht="12.75">
      <c r="B487" s="42"/>
    </row>
    <row r="488" ht="12.75">
      <c r="B488" s="42"/>
    </row>
    <row r="489" ht="12.75">
      <c r="B489" s="42"/>
    </row>
    <row r="490" ht="12.75">
      <c r="B490" s="42"/>
    </row>
    <row r="491" ht="12.75">
      <c r="B491" s="42"/>
    </row>
    <row r="492" ht="12.75">
      <c r="B492" s="42"/>
    </row>
    <row r="493" ht="12.75">
      <c r="B493" s="42"/>
    </row>
    <row r="494" ht="12.75">
      <c r="B494" s="42"/>
    </row>
    <row r="495" ht="12.75">
      <c r="B495" s="42"/>
    </row>
    <row r="496" ht="12.75">
      <c r="B496" s="42"/>
    </row>
    <row r="497" ht="12.75">
      <c r="B497" s="42"/>
    </row>
    <row r="498" ht="12.75">
      <c r="B498" s="42"/>
    </row>
    <row r="499" ht="12.75">
      <c r="B499" s="42"/>
    </row>
    <row r="500" ht="12.75">
      <c r="B500" s="42"/>
    </row>
    <row r="501" ht="12.75">
      <c r="B501" s="42"/>
    </row>
    <row r="502" ht="12.75">
      <c r="B502" s="42"/>
    </row>
    <row r="503" ht="12.75">
      <c r="B503" s="42"/>
    </row>
    <row r="504" ht="12.75">
      <c r="B504" s="42"/>
    </row>
    <row r="505" ht="12.75">
      <c r="B505" s="42"/>
    </row>
    <row r="506" ht="12.75">
      <c r="B506" s="42"/>
    </row>
    <row r="507" ht="12.75">
      <c r="B507" s="42"/>
    </row>
    <row r="508" ht="12.75">
      <c r="B508" s="42"/>
    </row>
    <row r="509" ht="12.75">
      <c r="B509" s="42"/>
    </row>
    <row r="510" ht="12.75">
      <c r="B510" s="42"/>
    </row>
    <row r="511" ht="12.75">
      <c r="B511" s="42"/>
    </row>
    <row r="512" ht="12.75">
      <c r="B512" s="42"/>
    </row>
    <row r="513" ht="12.75">
      <c r="B513" s="42"/>
    </row>
    <row r="514" ht="12.75">
      <c r="B514" s="42"/>
    </row>
    <row r="515" ht="12.75">
      <c r="B515" s="42"/>
    </row>
    <row r="516" ht="12.75">
      <c r="B516" s="42"/>
    </row>
    <row r="517" ht="12.75">
      <c r="B517" s="42"/>
    </row>
    <row r="518" ht="12.75">
      <c r="B518" s="42"/>
    </row>
    <row r="519" ht="12.75">
      <c r="B519" s="42"/>
    </row>
    <row r="520" ht="12.75">
      <c r="B520" s="42"/>
    </row>
    <row r="521" ht="12.75">
      <c r="B521" s="42"/>
    </row>
    <row r="522" ht="12.75">
      <c r="B522" s="42"/>
    </row>
    <row r="523" ht="12.75">
      <c r="B523" s="42"/>
    </row>
    <row r="524" ht="12.75">
      <c r="B524" s="42"/>
    </row>
    <row r="525" ht="12.75">
      <c r="B525" s="42"/>
    </row>
    <row r="526" ht="12.75">
      <c r="B526" s="42"/>
    </row>
    <row r="527" ht="12.75">
      <c r="B527" s="42"/>
    </row>
    <row r="528" ht="12.75">
      <c r="B528" s="42"/>
    </row>
    <row r="529" ht="12.75">
      <c r="B529" s="42"/>
    </row>
    <row r="530" ht="12.75">
      <c r="B530" s="42"/>
    </row>
    <row r="531" ht="12.75">
      <c r="B531" s="42"/>
    </row>
    <row r="532" ht="12.75">
      <c r="B532" s="42"/>
    </row>
    <row r="533" ht="12.75">
      <c r="B533" s="42"/>
    </row>
    <row r="534" ht="12.75">
      <c r="B534" s="42"/>
    </row>
    <row r="535" ht="12.75">
      <c r="B535" s="42"/>
    </row>
    <row r="536" ht="12.75">
      <c r="B536" s="42"/>
    </row>
    <row r="537" ht="12.75">
      <c r="B537" s="42"/>
    </row>
    <row r="538" ht="12.75">
      <c r="B538" s="42"/>
    </row>
    <row r="539" ht="12.75">
      <c r="B539" s="42"/>
    </row>
    <row r="540" ht="12.75">
      <c r="B540" s="42"/>
    </row>
    <row r="541" ht="12.75">
      <c r="B541" s="42"/>
    </row>
    <row r="542" ht="12.75">
      <c r="B542" s="42"/>
    </row>
    <row r="543" ht="12.75">
      <c r="B543" s="42"/>
    </row>
    <row r="544" ht="12.75">
      <c r="B544" s="42"/>
    </row>
    <row r="545" ht="12.75">
      <c r="B545" s="42"/>
    </row>
    <row r="546" ht="12.75">
      <c r="B546" s="42"/>
    </row>
    <row r="547" ht="12.75">
      <c r="B547" s="42"/>
    </row>
    <row r="548" ht="12.75">
      <c r="B548" s="42"/>
    </row>
    <row r="549" ht="12.75">
      <c r="B549" s="42"/>
    </row>
    <row r="550" ht="12.75">
      <c r="B550" s="42"/>
    </row>
    <row r="551" ht="12.75">
      <c r="B551" s="42"/>
    </row>
    <row r="552" ht="12.75">
      <c r="B552" s="42"/>
    </row>
    <row r="553" ht="12.75">
      <c r="B553" s="42"/>
    </row>
    <row r="554" ht="12.75">
      <c r="B554" s="42"/>
    </row>
    <row r="555" ht="12.75">
      <c r="B555" s="42"/>
    </row>
    <row r="556" ht="12.75">
      <c r="B556" s="42"/>
    </row>
    <row r="557" ht="12.75">
      <c r="B557" s="42"/>
    </row>
    <row r="558" ht="12.75">
      <c r="B558" s="42"/>
    </row>
    <row r="559" ht="12.75">
      <c r="B559" s="42"/>
    </row>
    <row r="560" ht="12.75">
      <c r="B560" s="42"/>
    </row>
    <row r="561" ht="12.75">
      <c r="B561" s="42"/>
    </row>
    <row r="562" ht="12.75">
      <c r="B562" s="42"/>
    </row>
    <row r="563" ht="12.75">
      <c r="B563" s="42"/>
    </row>
    <row r="564" ht="12.75">
      <c r="B564" s="42"/>
    </row>
    <row r="565" ht="12.75">
      <c r="B565" s="42"/>
    </row>
    <row r="566" ht="12.75">
      <c r="B566" s="42"/>
    </row>
    <row r="567" ht="12.75">
      <c r="B567" s="42"/>
    </row>
    <row r="568" ht="12.75">
      <c r="B568" s="42"/>
    </row>
    <row r="569" ht="12.75">
      <c r="B569" s="42"/>
    </row>
    <row r="570" ht="12.75">
      <c r="B570" s="42"/>
    </row>
    <row r="571" ht="12.75">
      <c r="B571" s="42"/>
    </row>
    <row r="572" ht="12.75">
      <c r="B572" s="42"/>
    </row>
    <row r="573" ht="12.75">
      <c r="B573" s="42"/>
    </row>
    <row r="574" ht="12.75">
      <c r="B574" s="42"/>
    </row>
    <row r="575" ht="12.75">
      <c r="B575" s="42"/>
    </row>
    <row r="576" ht="12.75">
      <c r="B576" s="42"/>
    </row>
    <row r="577" ht="12.75">
      <c r="B577" s="42"/>
    </row>
    <row r="578" ht="12.75">
      <c r="B578" s="42"/>
    </row>
    <row r="579" ht="12.75">
      <c r="B579" s="42"/>
    </row>
    <row r="580" ht="12.75">
      <c r="B580" s="42"/>
    </row>
    <row r="581" ht="12.75">
      <c r="B581" s="42"/>
    </row>
    <row r="582" ht="12.75">
      <c r="B582" s="42"/>
    </row>
    <row r="583" ht="12.75">
      <c r="B583" s="42"/>
    </row>
    <row r="584" ht="12.75">
      <c r="B584" s="42"/>
    </row>
    <row r="585" ht="12.75">
      <c r="B585" s="42"/>
    </row>
    <row r="586" ht="12.75">
      <c r="B586" s="42"/>
    </row>
    <row r="587" ht="12.75">
      <c r="B587" s="42"/>
    </row>
    <row r="588" ht="12.75">
      <c r="B588" s="42"/>
    </row>
    <row r="589" ht="12.75">
      <c r="B589" s="42"/>
    </row>
    <row r="590" ht="12.75">
      <c r="B590" s="42"/>
    </row>
    <row r="591" ht="12.75">
      <c r="B591" s="42"/>
    </row>
    <row r="592" ht="12.75">
      <c r="B592" s="42"/>
    </row>
    <row r="593" ht="12.75">
      <c r="B593" s="42"/>
    </row>
    <row r="594" ht="12.75">
      <c r="B594" s="42"/>
    </row>
    <row r="595" ht="12.75">
      <c r="B595" s="42"/>
    </row>
    <row r="596" ht="12.75">
      <c r="B596" s="42"/>
    </row>
    <row r="597" ht="12.75">
      <c r="B597" s="42"/>
    </row>
    <row r="598" ht="12.75">
      <c r="B598" s="42"/>
    </row>
    <row r="599" ht="12.75">
      <c r="B599" s="42"/>
    </row>
    <row r="600" ht="12.75">
      <c r="B600" s="42"/>
    </row>
    <row r="601" ht="12.75">
      <c r="B601" s="42"/>
    </row>
    <row r="602" ht="12.75">
      <c r="B602" s="42"/>
    </row>
    <row r="603" ht="12.75">
      <c r="B603" s="42"/>
    </row>
    <row r="604" ht="12.75">
      <c r="B604" s="42"/>
    </row>
    <row r="605" ht="12.75">
      <c r="B605" s="42"/>
    </row>
    <row r="606" ht="12.75">
      <c r="B606" s="42"/>
    </row>
    <row r="607" ht="12.75">
      <c r="B607" s="42"/>
    </row>
    <row r="608" ht="12.75">
      <c r="B608" s="42"/>
    </row>
    <row r="609" ht="12.75">
      <c r="B609" s="42"/>
    </row>
    <row r="610" ht="12.75">
      <c r="B610" s="42"/>
    </row>
    <row r="611" ht="12.75">
      <c r="B611" s="42"/>
    </row>
    <row r="612" ht="12.75">
      <c r="B612" s="42"/>
    </row>
    <row r="613" ht="12.75">
      <c r="B613" s="42"/>
    </row>
    <row r="614" ht="12.75">
      <c r="B614" s="42"/>
    </row>
    <row r="615" ht="12.75">
      <c r="B615" s="42"/>
    </row>
    <row r="616" ht="12.75">
      <c r="B616" s="42"/>
    </row>
    <row r="617" ht="12.75">
      <c r="B617" s="42"/>
    </row>
    <row r="618" ht="12.75">
      <c r="B618" s="42"/>
    </row>
    <row r="619" ht="12.75">
      <c r="B619" s="42"/>
    </row>
    <row r="620" ht="12.75">
      <c r="B620" s="42"/>
    </row>
    <row r="621" ht="12.75">
      <c r="B621" s="42"/>
    </row>
    <row r="622" ht="12.75">
      <c r="B622" s="42"/>
    </row>
    <row r="623" ht="12.75">
      <c r="B623" s="42"/>
    </row>
    <row r="624" ht="12.75">
      <c r="B624" s="42"/>
    </row>
    <row r="625" ht="12.75">
      <c r="B625" s="42"/>
    </row>
    <row r="626" ht="12.75">
      <c r="B626" s="42"/>
    </row>
    <row r="627" ht="12.75">
      <c r="B627" s="42"/>
    </row>
    <row r="628" ht="12.75">
      <c r="B628" s="42"/>
    </row>
    <row r="629" ht="12.75">
      <c r="B629" s="42"/>
    </row>
    <row r="630" ht="12.75">
      <c r="B630" s="42"/>
    </row>
    <row r="631" ht="12.75">
      <c r="B631" s="42"/>
    </row>
    <row r="632" ht="12.75">
      <c r="B632" s="42"/>
    </row>
    <row r="633" ht="12.75">
      <c r="B633" s="42"/>
    </row>
    <row r="634" ht="12.75">
      <c r="B634" s="42"/>
    </row>
    <row r="635" ht="12.75">
      <c r="B635" s="42"/>
    </row>
    <row r="636" ht="12.75">
      <c r="B636" s="42"/>
    </row>
    <row r="637" ht="12.75">
      <c r="B637" s="42"/>
    </row>
    <row r="638" ht="12.75">
      <c r="B638" s="42"/>
    </row>
    <row r="639" ht="12.75">
      <c r="B639" s="42"/>
    </row>
    <row r="640" ht="12.75">
      <c r="B640" s="42"/>
    </row>
    <row r="641" ht="12.75">
      <c r="B641" s="42"/>
    </row>
    <row r="642" ht="12.75">
      <c r="B642" s="42"/>
    </row>
    <row r="643" ht="12.75">
      <c r="B643" s="42"/>
    </row>
    <row r="644" ht="12.75">
      <c r="B644" s="42"/>
    </row>
    <row r="645" ht="12.75">
      <c r="B645" s="42"/>
    </row>
    <row r="646" ht="12.75">
      <c r="B646" s="42"/>
    </row>
    <row r="647" ht="12.75">
      <c r="B647" s="42"/>
    </row>
    <row r="648" ht="12.75">
      <c r="B648" s="42"/>
    </row>
    <row r="649" ht="12.75">
      <c r="B649" s="42"/>
    </row>
    <row r="650" ht="12.75">
      <c r="B650" s="42"/>
    </row>
    <row r="651" ht="12.75">
      <c r="B651" s="42"/>
    </row>
    <row r="652" ht="12.75">
      <c r="B652" s="42"/>
    </row>
    <row r="653" ht="12.75">
      <c r="B653" s="42"/>
    </row>
    <row r="654" ht="12.75">
      <c r="B654" s="42"/>
    </row>
    <row r="655" ht="12.75">
      <c r="B655" s="42"/>
    </row>
    <row r="656" ht="12.75">
      <c r="B656" s="42"/>
    </row>
    <row r="657" ht="12.75">
      <c r="B657" s="42"/>
    </row>
    <row r="658" ht="12.75">
      <c r="B658" s="42"/>
    </row>
    <row r="659" ht="12.75">
      <c r="B659" s="42"/>
    </row>
    <row r="660" ht="12.75">
      <c r="B660" s="42"/>
    </row>
    <row r="661" ht="12.75">
      <c r="B661" s="42"/>
    </row>
    <row r="662" ht="12.75">
      <c r="B662" s="42"/>
    </row>
    <row r="663" ht="12.75">
      <c r="B663" s="42"/>
    </row>
    <row r="664" ht="12.75">
      <c r="B664" s="42"/>
    </row>
    <row r="665" ht="12.75">
      <c r="B665" s="42"/>
    </row>
    <row r="666" ht="12.75">
      <c r="B666" s="42"/>
    </row>
    <row r="667" ht="12.75">
      <c r="B667" s="42"/>
    </row>
    <row r="668" ht="12.75">
      <c r="B668" s="42"/>
    </row>
    <row r="669" ht="12.75">
      <c r="B669" s="42"/>
    </row>
    <row r="670" ht="12.75">
      <c r="B670" s="42"/>
    </row>
    <row r="671" ht="12.75">
      <c r="B671" s="42"/>
    </row>
    <row r="672" ht="12.75">
      <c r="B672" s="42"/>
    </row>
    <row r="673" ht="12.75">
      <c r="B673" s="42"/>
    </row>
    <row r="674" ht="12.75">
      <c r="B674" s="42"/>
    </row>
    <row r="675" ht="12.75">
      <c r="B675" s="42"/>
    </row>
    <row r="676" ht="12.75">
      <c r="B676" s="42"/>
    </row>
    <row r="677" ht="12.75">
      <c r="B677" s="42"/>
    </row>
    <row r="678" ht="12.75">
      <c r="B678" s="42"/>
    </row>
    <row r="679" ht="12.75">
      <c r="B679" s="42"/>
    </row>
    <row r="680" ht="12.75">
      <c r="B680" s="42"/>
    </row>
    <row r="681" ht="12.75">
      <c r="B681" s="42"/>
    </row>
    <row r="682" ht="12.75">
      <c r="B682" s="42"/>
    </row>
    <row r="683" ht="12.75">
      <c r="B683" s="42"/>
    </row>
    <row r="684" ht="12.75">
      <c r="B684" s="42"/>
    </row>
    <row r="685" ht="12.75">
      <c r="B685" s="42"/>
    </row>
    <row r="686" ht="12.75">
      <c r="B686" s="42"/>
    </row>
    <row r="687" ht="12.75">
      <c r="B687" s="42"/>
    </row>
    <row r="688" ht="12.75">
      <c r="B688" s="42"/>
    </row>
    <row r="689" ht="12.75">
      <c r="B689" s="42"/>
    </row>
    <row r="690" ht="12.75">
      <c r="B690" s="42"/>
    </row>
    <row r="691" ht="12.75">
      <c r="B691" s="42"/>
    </row>
    <row r="692" ht="12.75">
      <c r="B692" s="42"/>
    </row>
    <row r="693" ht="12.75">
      <c r="B693" s="42"/>
    </row>
    <row r="694" ht="12.75">
      <c r="B694" s="42"/>
    </row>
    <row r="695" ht="12.75">
      <c r="B695" s="42"/>
    </row>
    <row r="696" ht="12.75">
      <c r="B696" s="42"/>
    </row>
    <row r="697" ht="12.75">
      <c r="B697" s="42"/>
    </row>
    <row r="698" ht="12.75">
      <c r="B698" s="42"/>
    </row>
    <row r="699" ht="12.75">
      <c r="B699" s="42"/>
    </row>
    <row r="700" ht="12.75">
      <c r="B700" s="42"/>
    </row>
    <row r="701" ht="12.75">
      <c r="B701" s="42"/>
    </row>
    <row r="702" ht="12.75">
      <c r="B702" s="42"/>
    </row>
    <row r="703" ht="12.75">
      <c r="B703" s="42"/>
    </row>
    <row r="704" ht="12.75">
      <c r="B704" s="42"/>
    </row>
    <row r="705" ht="12.75">
      <c r="B705" s="42"/>
    </row>
    <row r="706" ht="12.75">
      <c r="B706" s="42"/>
    </row>
    <row r="707" ht="12.75">
      <c r="B707" s="42"/>
    </row>
    <row r="708" ht="12.75">
      <c r="B708" s="42"/>
    </row>
    <row r="709" ht="12.75">
      <c r="B709" s="42"/>
    </row>
    <row r="710" ht="12.75">
      <c r="B710" s="42"/>
    </row>
    <row r="711" ht="12.75">
      <c r="B711" s="42"/>
    </row>
    <row r="712" ht="12.75">
      <c r="B712" s="42"/>
    </row>
    <row r="713" ht="12.75">
      <c r="B713" s="42"/>
    </row>
    <row r="714" ht="12.75">
      <c r="B714" s="42"/>
    </row>
    <row r="715" ht="12.75">
      <c r="B715" s="42"/>
    </row>
    <row r="716" ht="12.75">
      <c r="B716" s="42"/>
    </row>
    <row r="717" ht="12.75">
      <c r="B717" s="42"/>
    </row>
    <row r="718" ht="12.75">
      <c r="B718" s="42"/>
    </row>
    <row r="719" ht="12.75">
      <c r="B719" s="42"/>
    </row>
    <row r="720" ht="12.75">
      <c r="B720" s="42"/>
    </row>
    <row r="721" ht="12.75">
      <c r="B721" s="42"/>
    </row>
    <row r="722" ht="12.75">
      <c r="B722" s="42"/>
    </row>
    <row r="723" ht="12.75">
      <c r="B723" s="42"/>
    </row>
    <row r="724" ht="12.75">
      <c r="B724" s="42"/>
    </row>
    <row r="725" ht="12.75">
      <c r="B725" s="42"/>
    </row>
    <row r="726" ht="12.75">
      <c r="B726" s="42"/>
    </row>
    <row r="727" ht="12.75">
      <c r="B727" s="42"/>
    </row>
    <row r="728" ht="12.75">
      <c r="B728" s="42"/>
    </row>
    <row r="729" ht="12.75">
      <c r="B729" s="42"/>
    </row>
    <row r="730" ht="12.75">
      <c r="B730" s="42"/>
    </row>
    <row r="731" ht="12.75">
      <c r="B731" s="42"/>
    </row>
    <row r="732" ht="12.75">
      <c r="B732" s="42"/>
    </row>
    <row r="733" ht="12.75">
      <c r="B733" s="42"/>
    </row>
    <row r="734" ht="12.75">
      <c r="B734" s="42"/>
    </row>
    <row r="735" ht="12.75">
      <c r="B735" s="42"/>
    </row>
    <row r="736" ht="12.75">
      <c r="B736" s="42"/>
    </row>
    <row r="737" ht="12.75">
      <c r="B737" s="42"/>
    </row>
    <row r="738" ht="12.75">
      <c r="B738" s="42"/>
    </row>
    <row r="739" ht="12.75">
      <c r="B739" s="42"/>
    </row>
    <row r="740" ht="12.75">
      <c r="B740" s="42"/>
    </row>
    <row r="741" ht="12.75">
      <c r="B741" s="42"/>
    </row>
    <row r="742" ht="12.75">
      <c r="B742" s="42"/>
    </row>
    <row r="743" ht="12.75">
      <c r="B743" s="42"/>
    </row>
    <row r="744" ht="12.75">
      <c r="B744" s="42"/>
    </row>
    <row r="745" ht="12.75">
      <c r="B745" s="42"/>
    </row>
    <row r="746" ht="12.75">
      <c r="B746" s="42"/>
    </row>
    <row r="747" ht="12.75">
      <c r="B747" s="42"/>
    </row>
    <row r="748" ht="12.75">
      <c r="B748" s="42"/>
    </row>
    <row r="749" ht="12.75">
      <c r="B749" s="42"/>
    </row>
    <row r="750" ht="12.75">
      <c r="B750" s="42"/>
    </row>
    <row r="751" ht="12.75">
      <c r="B751" s="42"/>
    </row>
    <row r="752" ht="12.75">
      <c r="B752" s="42"/>
    </row>
    <row r="753" ht="12.75">
      <c r="B753" s="42"/>
    </row>
    <row r="754" ht="12.75">
      <c r="B754" s="42"/>
    </row>
    <row r="755" ht="12.75">
      <c r="B755" s="42"/>
    </row>
    <row r="756" ht="12.75">
      <c r="B756" s="42"/>
    </row>
    <row r="757" ht="12.75">
      <c r="B757" s="42"/>
    </row>
    <row r="758" ht="12.75">
      <c r="B758" s="42"/>
    </row>
    <row r="759" ht="12.75">
      <c r="B759" s="42"/>
    </row>
    <row r="760" ht="12.75">
      <c r="B760" s="42"/>
    </row>
    <row r="761" ht="12.75">
      <c r="B761" s="42"/>
    </row>
    <row r="762" ht="12.75">
      <c r="B762" s="42"/>
    </row>
    <row r="763" ht="12.75">
      <c r="B763" s="42"/>
    </row>
    <row r="764" ht="12.75">
      <c r="B764" s="42"/>
    </row>
    <row r="765" ht="12.75">
      <c r="B765" s="42"/>
    </row>
    <row r="766" ht="12.75">
      <c r="B766" s="42"/>
    </row>
    <row r="767" ht="12.75">
      <c r="B767" s="42"/>
    </row>
    <row r="768" ht="12.75">
      <c r="B768" s="42"/>
    </row>
    <row r="769" ht="12.75">
      <c r="B769" s="42"/>
    </row>
    <row r="770" ht="12.75">
      <c r="B770" s="42"/>
    </row>
    <row r="771" ht="12.75">
      <c r="B771" s="42"/>
    </row>
    <row r="772" ht="12.75">
      <c r="B772" s="42"/>
    </row>
    <row r="773" ht="12.75">
      <c r="B773" s="42"/>
    </row>
    <row r="774" ht="12.75">
      <c r="B774" s="42"/>
    </row>
    <row r="775" ht="12.75">
      <c r="B775" s="42"/>
    </row>
    <row r="776" ht="12.75">
      <c r="B776" s="42"/>
    </row>
    <row r="777" ht="12.75">
      <c r="B777" s="42"/>
    </row>
    <row r="778" ht="12.75">
      <c r="B778" s="42"/>
    </row>
    <row r="779" ht="12.75">
      <c r="B779" s="42"/>
    </row>
    <row r="780" ht="12.75">
      <c r="B780" s="42"/>
    </row>
    <row r="781" ht="12.75">
      <c r="B781" s="42"/>
    </row>
    <row r="782" ht="12.75">
      <c r="B782" s="42"/>
    </row>
    <row r="783" ht="12.75">
      <c r="B783" s="42"/>
    </row>
    <row r="784" ht="12.75">
      <c r="B784" s="42"/>
    </row>
    <row r="785" ht="12.75">
      <c r="B785" s="42"/>
    </row>
    <row r="786" ht="12.75">
      <c r="B786" s="42"/>
    </row>
    <row r="787" ht="12.75">
      <c r="B787" s="42"/>
    </row>
    <row r="788" ht="12.75">
      <c r="B788" s="42"/>
    </row>
    <row r="789" ht="12.75">
      <c r="B789" s="42"/>
    </row>
    <row r="790" ht="12.75">
      <c r="B790" s="42"/>
    </row>
    <row r="791" ht="12.75">
      <c r="B791" s="42"/>
    </row>
    <row r="792" ht="12.75">
      <c r="B792" s="42"/>
    </row>
    <row r="793" ht="12.75">
      <c r="B793" s="42"/>
    </row>
    <row r="794" ht="12.75">
      <c r="B794" s="42"/>
    </row>
    <row r="795" ht="12.75">
      <c r="B795" s="42"/>
    </row>
    <row r="796" ht="12.75">
      <c r="B796" s="42"/>
    </row>
    <row r="797" ht="12.75">
      <c r="B797" s="42"/>
    </row>
    <row r="798" ht="12.75">
      <c r="B798" s="42"/>
    </row>
    <row r="799" ht="12.75">
      <c r="B799" s="42"/>
    </row>
    <row r="800" ht="12.75">
      <c r="B800" s="42"/>
    </row>
    <row r="801" ht="12.75">
      <c r="B801" s="42"/>
    </row>
    <row r="802" ht="12.75">
      <c r="B802" s="42"/>
    </row>
    <row r="803" ht="12.75">
      <c r="B803" s="42"/>
    </row>
    <row r="804" ht="12.75">
      <c r="B804" s="42"/>
    </row>
    <row r="805" ht="12.75">
      <c r="B805" s="42"/>
    </row>
    <row r="806" ht="12.75">
      <c r="B806" s="42"/>
    </row>
    <row r="807" ht="12.75">
      <c r="B807" s="42"/>
    </row>
    <row r="808" ht="12.75">
      <c r="B808" s="42"/>
    </row>
    <row r="809" ht="12.75">
      <c r="B809" s="42"/>
    </row>
    <row r="810" ht="12.75">
      <c r="B810" s="42"/>
    </row>
    <row r="811" ht="12.75">
      <c r="B811" s="42"/>
    </row>
    <row r="812" ht="12.75">
      <c r="B812" s="42"/>
    </row>
    <row r="813" ht="12.75">
      <c r="B813" s="42"/>
    </row>
    <row r="814" ht="12.75">
      <c r="B814" s="42"/>
    </row>
    <row r="815" ht="12.75">
      <c r="B815" s="42"/>
    </row>
    <row r="816" ht="12.75">
      <c r="B816" s="42"/>
    </row>
    <row r="817" ht="12.75">
      <c r="B817" s="42"/>
    </row>
    <row r="818" ht="12.75">
      <c r="B818" s="42"/>
    </row>
    <row r="819" ht="12.75">
      <c r="B819" s="42"/>
    </row>
    <row r="820" ht="12.75">
      <c r="B820" s="42"/>
    </row>
    <row r="821" ht="12.75">
      <c r="B821" s="42"/>
    </row>
    <row r="822" ht="12.75">
      <c r="B822" s="42"/>
    </row>
    <row r="823" ht="12.75">
      <c r="B823" s="42"/>
    </row>
    <row r="824" ht="12.75">
      <c r="B824" s="42"/>
    </row>
    <row r="825" ht="12.75">
      <c r="B825" s="42"/>
    </row>
    <row r="826" ht="12.75">
      <c r="B826" s="42"/>
    </row>
    <row r="827" ht="12.75">
      <c r="B827" s="42"/>
    </row>
    <row r="828" ht="12.75">
      <c r="B828" s="42"/>
    </row>
    <row r="829" ht="12.75">
      <c r="B829" s="42"/>
    </row>
    <row r="830" ht="12.75">
      <c r="B830" s="42"/>
    </row>
    <row r="831" ht="12.75">
      <c r="B831" s="42"/>
    </row>
    <row r="832" ht="12.75">
      <c r="B832" s="42"/>
    </row>
    <row r="833" ht="12.75">
      <c r="B833" s="42"/>
    </row>
    <row r="834" ht="12.75">
      <c r="B834" s="42"/>
    </row>
    <row r="835" ht="12.75">
      <c r="B835" s="42"/>
    </row>
    <row r="836" ht="12.75">
      <c r="B836" s="42"/>
    </row>
    <row r="837" ht="12.75">
      <c r="B837" s="42"/>
    </row>
    <row r="838" ht="12.75">
      <c r="B838" s="42"/>
    </row>
    <row r="839" ht="12.75">
      <c r="B839" s="42"/>
    </row>
    <row r="840" ht="12.75">
      <c r="B840" s="42"/>
    </row>
    <row r="841" ht="12.75">
      <c r="B841" s="42"/>
    </row>
    <row r="842" ht="12.75">
      <c r="B842" s="42"/>
    </row>
    <row r="843" ht="12.75">
      <c r="B843" s="42"/>
    </row>
    <row r="844" ht="12.75">
      <c r="B844" s="42"/>
    </row>
    <row r="845" ht="12.75">
      <c r="B845" s="42"/>
    </row>
    <row r="846" ht="12.75">
      <c r="B846" s="42"/>
    </row>
    <row r="847" ht="12.75">
      <c r="B847" s="42"/>
    </row>
    <row r="848" ht="12.75">
      <c r="B848" s="42"/>
    </row>
    <row r="849" ht="12.75">
      <c r="B849" s="42"/>
    </row>
    <row r="850" ht="12.75">
      <c r="B850" s="42"/>
    </row>
    <row r="851" ht="12.75">
      <c r="B851" s="42"/>
    </row>
    <row r="852" ht="12.75">
      <c r="B852" s="42"/>
    </row>
    <row r="853" ht="12.75">
      <c r="B853" s="42"/>
    </row>
    <row r="854" ht="12.75">
      <c r="B854" s="42"/>
    </row>
    <row r="855" ht="12.75">
      <c r="B855" s="42"/>
    </row>
    <row r="856" ht="12.75">
      <c r="B856" s="42"/>
    </row>
    <row r="857" ht="12.75">
      <c r="B857" s="42"/>
    </row>
    <row r="858" ht="12.75">
      <c r="B858" s="42"/>
    </row>
    <row r="859" ht="12.75">
      <c r="B859" s="42"/>
    </row>
    <row r="860" ht="12.75">
      <c r="B860" s="42"/>
    </row>
    <row r="861" ht="12.75">
      <c r="B861" s="42"/>
    </row>
    <row r="862" ht="12.75">
      <c r="B862" s="42"/>
    </row>
    <row r="863" ht="12.75">
      <c r="B863" s="42"/>
    </row>
    <row r="864" ht="12.75">
      <c r="B864" s="42"/>
    </row>
    <row r="865" ht="12.75">
      <c r="B865" s="42"/>
    </row>
    <row r="866" ht="12.75">
      <c r="B866" s="42"/>
    </row>
    <row r="867" ht="12.75">
      <c r="B867" s="42"/>
    </row>
    <row r="868" ht="12.75">
      <c r="B868" s="42"/>
    </row>
    <row r="869" ht="12.75">
      <c r="B869" s="42"/>
    </row>
    <row r="870" ht="12.75">
      <c r="B870" s="42"/>
    </row>
    <row r="871" ht="12.75">
      <c r="B871" s="42"/>
    </row>
    <row r="872" ht="12.75">
      <c r="B872" s="42"/>
    </row>
    <row r="873" ht="12.75">
      <c r="B873" s="42"/>
    </row>
    <row r="874" ht="12.75">
      <c r="B874" s="42"/>
    </row>
    <row r="875" ht="12.75">
      <c r="B875" s="42"/>
    </row>
    <row r="876" ht="12.75">
      <c r="B876" s="42"/>
    </row>
    <row r="877" ht="12.75">
      <c r="B877" s="42"/>
    </row>
    <row r="878" ht="12.75">
      <c r="B878" s="42"/>
    </row>
    <row r="879" ht="12.75">
      <c r="B879" s="42"/>
    </row>
    <row r="880" ht="12.75">
      <c r="B880" s="42"/>
    </row>
    <row r="881" ht="12.75">
      <c r="B881" s="42"/>
    </row>
    <row r="882" ht="12.75">
      <c r="B882" s="42"/>
    </row>
    <row r="883" ht="12.75">
      <c r="B883" s="42"/>
    </row>
    <row r="884" ht="12.75">
      <c r="B884" s="42"/>
    </row>
    <row r="885" ht="12.75">
      <c r="B885" s="42"/>
    </row>
    <row r="886" ht="12.75">
      <c r="B886" s="42"/>
    </row>
    <row r="887" ht="12.75">
      <c r="B887" s="42"/>
    </row>
    <row r="888" ht="12.75">
      <c r="B888" s="42"/>
    </row>
    <row r="889" ht="12.75">
      <c r="B889" s="42"/>
    </row>
    <row r="890" ht="12.75">
      <c r="B890" s="42"/>
    </row>
    <row r="891" ht="12.75">
      <c r="B891" s="42"/>
    </row>
    <row r="892" ht="12.75">
      <c r="B892" s="42"/>
    </row>
    <row r="893" ht="12.75">
      <c r="B893" s="42"/>
    </row>
    <row r="894" ht="12.75">
      <c r="B894" s="42"/>
    </row>
    <row r="895" ht="12.75">
      <c r="B895" s="42"/>
    </row>
    <row r="896" ht="12.75">
      <c r="B896" s="42"/>
    </row>
    <row r="897" ht="12.75">
      <c r="B897" s="42"/>
    </row>
    <row r="898" ht="12.75">
      <c r="B898" s="42"/>
    </row>
    <row r="899" ht="12.75">
      <c r="B899" s="42"/>
    </row>
    <row r="900" ht="12.75">
      <c r="B900" s="42"/>
    </row>
    <row r="901" ht="12.75">
      <c r="B901" s="42"/>
    </row>
    <row r="902" ht="12.75">
      <c r="B902" s="42"/>
    </row>
    <row r="903" ht="12.75">
      <c r="B903" s="42"/>
    </row>
    <row r="904" ht="12.75">
      <c r="B904" s="42"/>
    </row>
    <row r="905" ht="12.75">
      <c r="B905" s="42"/>
    </row>
    <row r="906" ht="12.75">
      <c r="B906" s="42"/>
    </row>
    <row r="907" ht="12.75">
      <c r="B907" s="42"/>
    </row>
    <row r="908" ht="12.75">
      <c r="B908" s="42"/>
    </row>
    <row r="909" ht="12.75">
      <c r="B909" s="42"/>
    </row>
    <row r="910" ht="12.75">
      <c r="B910" s="42"/>
    </row>
    <row r="911" ht="12.75">
      <c r="B911" s="42"/>
    </row>
    <row r="912" ht="12.75">
      <c r="B912" s="42"/>
    </row>
    <row r="913" ht="12.75">
      <c r="B913" s="42"/>
    </row>
    <row r="914" ht="12.75">
      <c r="B914" s="42"/>
    </row>
    <row r="915" ht="12.75">
      <c r="B915" s="42"/>
    </row>
    <row r="916" ht="12.75">
      <c r="B916" s="42"/>
    </row>
    <row r="917" ht="12.75">
      <c r="B917" s="42"/>
    </row>
    <row r="918" ht="12.75">
      <c r="B918" s="42"/>
    </row>
    <row r="919" ht="12.75">
      <c r="B919" s="42"/>
    </row>
    <row r="920" ht="12.75">
      <c r="B920" s="42"/>
    </row>
    <row r="921" ht="12.75">
      <c r="B921" s="42"/>
    </row>
    <row r="922" ht="12.75">
      <c r="B922" s="42"/>
    </row>
    <row r="923" ht="12.75">
      <c r="B923" s="42"/>
    </row>
    <row r="924" ht="12.75">
      <c r="B924" s="42"/>
    </row>
    <row r="925" ht="12.75">
      <c r="B925" s="42"/>
    </row>
    <row r="926" ht="12.75">
      <c r="B926" s="42"/>
    </row>
    <row r="927" ht="12.75">
      <c r="B927" s="42"/>
    </row>
    <row r="928" ht="12.75">
      <c r="B928" s="42"/>
    </row>
    <row r="929" ht="12.75">
      <c r="B929" s="42"/>
    </row>
    <row r="930" ht="12.75">
      <c r="B930" s="42"/>
    </row>
    <row r="931" ht="12.75">
      <c r="B931" s="42"/>
    </row>
    <row r="932" ht="12.75">
      <c r="B932" s="42"/>
    </row>
    <row r="933" ht="12.75">
      <c r="B933" s="42"/>
    </row>
    <row r="934" ht="12.75">
      <c r="B934" s="42"/>
    </row>
    <row r="935" ht="12.75">
      <c r="B935" s="42"/>
    </row>
    <row r="936" ht="12.75">
      <c r="B936" s="42"/>
    </row>
    <row r="937" ht="12.75">
      <c r="B937" s="42"/>
    </row>
    <row r="938" ht="12.75">
      <c r="B938" s="42"/>
    </row>
    <row r="939" ht="12.75">
      <c r="B939" s="42"/>
    </row>
    <row r="940" ht="12.75">
      <c r="B940" s="42"/>
    </row>
    <row r="941" ht="12.75">
      <c r="B941" s="42"/>
    </row>
    <row r="942" ht="12.75">
      <c r="B942" s="42"/>
    </row>
    <row r="943" ht="12.75">
      <c r="B943" s="42"/>
    </row>
    <row r="944" ht="12.75">
      <c r="B944" s="42"/>
    </row>
    <row r="945" ht="12.75">
      <c r="B945" s="42"/>
    </row>
    <row r="946" ht="12.75">
      <c r="B946" s="42"/>
    </row>
    <row r="947" ht="12.75">
      <c r="B947" s="42"/>
    </row>
    <row r="948" ht="12.75">
      <c r="B948" s="42"/>
    </row>
    <row r="949" ht="12.75">
      <c r="B949" s="42"/>
    </row>
    <row r="950" ht="12.75">
      <c r="B950" s="42"/>
    </row>
    <row r="951" ht="12.75">
      <c r="B951" s="42"/>
    </row>
    <row r="952" ht="12.75">
      <c r="B952" s="42"/>
    </row>
    <row r="953" ht="12.75">
      <c r="B953" s="42"/>
    </row>
    <row r="954" ht="12.75">
      <c r="B954" s="42"/>
    </row>
    <row r="955" ht="12.75">
      <c r="B955" s="42"/>
    </row>
    <row r="956" ht="12.75">
      <c r="B956" s="42"/>
    </row>
    <row r="957" ht="12.75">
      <c r="B957" s="42"/>
    </row>
    <row r="958" ht="12.75">
      <c r="B958" s="42"/>
    </row>
    <row r="959" ht="12.75">
      <c r="B959" s="42"/>
    </row>
    <row r="960" ht="12.75">
      <c r="B960" s="42"/>
    </row>
    <row r="961" ht="12.75">
      <c r="B961" s="42"/>
    </row>
    <row r="962" ht="12.75">
      <c r="B962" s="42"/>
    </row>
    <row r="963" ht="12.75">
      <c r="B963" s="42"/>
    </row>
    <row r="964" ht="12.75">
      <c r="B964" s="42"/>
    </row>
    <row r="965" ht="12.75">
      <c r="B965" s="42"/>
    </row>
    <row r="966" ht="12.75">
      <c r="B966" s="42"/>
    </row>
    <row r="967" ht="12.75">
      <c r="B967" s="42"/>
    </row>
    <row r="968" ht="12.75">
      <c r="B968" s="42"/>
    </row>
    <row r="969" ht="12.75">
      <c r="B969" s="42"/>
    </row>
    <row r="970" ht="12.75">
      <c r="B970" s="42"/>
    </row>
    <row r="971" ht="12.75">
      <c r="B971" s="42"/>
    </row>
    <row r="972" ht="12.75">
      <c r="B972" s="42"/>
    </row>
    <row r="973" ht="12.75">
      <c r="B973" s="42"/>
    </row>
    <row r="974" ht="12.75">
      <c r="B974" s="42"/>
    </row>
    <row r="975" ht="12.75">
      <c r="B975" s="42"/>
    </row>
    <row r="976" ht="12.75">
      <c r="B976" s="42"/>
    </row>
    <row r="977" ht="12.75">
      <c r="B977" s="42"/>
    </row>
    <row r="978" ht="12.75">
      <c r="B978" s="42"/>
    </row>
    <row r="979" ht="12.75">
      <c r="B979" s="42"/>
    </row>
    <row r="980" ht="12.75">
      <c r="B980" s="42"/>
    </row>
    <row r="981" ht="12.75">
      <c r="B981" s="42"/>
    </row>
    <row r="982" ht="12.75">
      <c r="B982" s="42"/>
    </row>
    <row r="983" ht="12.75">
      <c r="B983" s="42"/>
    </row>
    <row r="984" ht="12.75">
      <c r="B984" s="42"/>
    </row>
    <row r="985" ht="12.75">
      <c r="B985" s="42"/>
    </row>
    <row r="986" ht="12.75">
      <c r="B986" s="42"/>
    </row>
    <row r="987" ht="12.75">
      <c r="B987" s="42"/>
    </row>
    <row r="988" ht="12.75">
      <c r="B988" s="42"/>
    </row>
    <row r="989" ht="12.75">
      <c r="B989" s="42"/>
    </row>
    <row r="990" ht="12.75">
      <c r="B990" s="42"/>
    </row>
    <row r="991" ht="12.75">
      <c r="B991" s="42"/>
    </row>
    <row r="992" ht="12.75">
      <c r="B992" s="42"/>
    </row>
    <row r="993" ht="12.75">
      <c r="B993" s="42"/>
    </row>
    <row r="994" ht="12.75">
      <c r="B994" s="42"/>
    </row>
    <row r="995" ht="12.75">
      <c r="B995" s="42"/>
    </row>
    <row r="996" ht="12.75">
      <c r="B996" s="42"/>
    </row>
    <row r="997" ht="12.75">
      <c r="B997" s="42"/>
    </row>
    <row r="998" ht="12.75">
      <c r="B998" s="42"/>
    </row>
    <row r="999" ht="12.75">
      <c r="B999" s="42"/>
    </row>
    <row r="1000" ht="12.75">
      <c r="B1000" s="42"/>
    </row>
    <row r="1001" ht="12.75">
      <c r="B1001" s="42"/>
    </row>
    <row r="1002" ht="12.75">
      <c r="B1002" s="42"/>
    </row>
    <row r="1003" ht="12.75">
      <c r="B1003" s="42"/>
    </row>
    <row r="1004" ht="12.75">
      <c r="B1004" s="42"/>
    </row>
    <row r="1005" ht="12.75">
      <c r="B1005" s="42"/>
    </row>
    <row r="1006" ht="12.75">
      <c r="B1006" s="42"/>
    </row>
    <row r="1007" ht="12.75">
      <c r="B1007" s="42"/>
    </row>
    <row r="1008" ht="12.75">
      <c r="B1008" s="42"/>
    </row>
    <row r="1009" ht="12.75">
      <c r="B1009" s="42"/>
    </row>
    <row r="1010" ht="12.75">
      <c r="B1010" s="42"/>
    </row>
    <row r="1011" ht="12.75">
      <c r="B1011" s="42"/>
    </row>
    <row r="1012" ht="12.75">
      <c r="B1012" s="42"/>
    </row>
    <row r="1013" ht="12.75">
      <c r="B1013" s="42"/>
    </row>
    <row r="1014" ht="12.75">
      <c r="B1014" s="42"/>
    </row>
    <row r="1015" ht="12.75">
      <c r="B1015" s="42"/>
    </row>
    <row r="1016" ht="12.75">
      <c r="B1016" s="42"/>
    </row>
    <row r="1017" ht="12.75">
      <c r="B1017" s="42"/>
    </row>
    <row r="1018" ht="12.75">
      <c r="B1018" s="42"/>
    </row>
    <row r="1019" ht="12.75">
      <c r="B1019" s="42"/>
    </row>
    <row r="1020" ht="12.75">
      <c r="B1020" s="42"/>
    </row>
    <row r="1021" ht="12.75">
      <c r="B1021" s="42"/>
    </row>
    <row r="1022" ht="12.75">
      <c r="B1022" s="42"/>
    </row>
    <row r="1023" ht="12.75">
      <c r="B1023" s="42"/>
    </row>
    <row r="1024" ht="12.75">
      <c r="B1024" s="42"/>
    </row>
    <row r="1025" ht="12.75">
      <c r="B1025" s="42"/>
    </row>
    <row r="1026" ht="12.75">
      <c r="B1026" s="42"/>
    </row>
    <row r="1027" ht="12.75">
      <c r="B1027" s="42"/>
    </row>
    <row r="1028" ht="12.75">
      <c r="B1028" s="42"/>
    </row>
    <row r="1029" ht="12.75">
      <c r="B1029" s="42"/>
    </row>
    <row r="1030" ht="12.75">
      <c r="B1030" s="42"/>
    </row>
    <row r="1031" ht="12.75">
      <c r="B1031" s="42"/>
    </row>
    <row r="1032" ht="12.75">
      <c r="B1032" s="42"/>
    </row>
    <row r="1033" ht="12.75">
      <c r="B1033" s="42"/>
    </row>
    <row r="1034" ht="12.75">
      <c r="B1034" s="42"/>
    </row>
    <row r="1035" ht="12.75">
      <c r="B1035" s="42"/>
    </row>
    <row r="1036" ht="12.75">
      <c r="B1036" s="42"/>
    </row>
    <row r="1037" ht="12.75">
      <c r="B1037" s="42"/>
    </row>
    <row r="1038" ht="12.75">
      <c r="B1038" s="42"/>
    </row>
    <row r="1039" ht="12.75">
      <c r="B1039" s="42"/>
    </row>
    <row r="1040" ht="12.75">
      <c r="B1040" s="42"/>
    </row>
    <row r="1041" ht="12.75">
      <c r="B1041" s="42"/>
    </row>
    <row r="1042" ht="12.75">
      <c r="B1042" s="42"/>
    </row>
    <row r="1043" ht="12.75">
      <c r="B1043" s="42"/>
    </row>
    <row r="1044" ht="12.75">
      <c r="B1044" s="42"/>
    </row>
    <row r="1045" ht="12.75">
      <c r="B1045" s="42"/>
    </row>
    <row r="1046" ht="12.75">
      <c r="B1046" s="42"/>
    </row>
    <row r="1047" ht="12.75">
      <c r="B1047" s="42"/>
    </row>
    <row r="1048" ht="12.75">
      <c r="B1048" s="42"/>
    </row>
    <row r="1049" ht="12.75">
      <c r="B1049" s="42"/>
    </row>
    <row r="1050" ht="12.75">
      <c r="B1050" s="42"/>
    </row>
    <row r="1051" ht="12.75">
      <c r="B1051" s="42"/>
    </row>
    <row r="1052" ht="12.75">
      <c r="B1052" s="42"/>
    </row>
    <row r="1053" ht="12.75">
      <c r="B1053" s="42"/>
    </row>
    <row r="1054" ht="12.75">
      <c r="B1054" s="42"/>
    </row>
    <row r="1055" ht="12.75">
      <c r="B1055" s="42"/>
    </row>
    <row r="1056" ht="12.75">
      <c r="B1056" s="42"/>
    </row>
    <row r="1057" ht="12.75">
      <c r="B1057" s="42"/>
    </row>
    <row r="1058" ht="12.75">
      <c r="B1058" s="42"/>
    </row>
    <row r="1059" ht="12.75">
      <c r="B1059" s="42"/>
    </row>
    <row r="1060" ht="12.75">
      <c r="B1060" s="42"/>
    </row>
    <row r="1061" ht="12.75">
      <c r="B1061" s="42"/>
    </row>
    <row r="1062" ht="12.75">
      <c r="B1062" s="42"/>
    </row>
    <row r="1063" ht="12.75">
      <c r="B1063" s="42"/>
    </row>
    <row r="1064" ht="12.75">
      <c r="B1064" s="42"/>
    </row>
    <row r="1065" ht="12.75">
      <c r="B1065" s="42"/>
    </row>
    <row r="1066" ht="12.75">
      <c r="B1066" s="42"/>
    </row>
    <row r="1067" ht="12.75">
      <c r="B1067" s="42"/>
    </row>
    <row r="1068" ht="12.75">
      <c r="B1068" s="42"/>
    </row>
    <row r="1069" ht="12.75">
      <c r="B1069" s="42"/>
    </row>
    <row r="1070" ht="12.75">
      <c r="B1070" s="42"/>
    </row>
    <row r="1071" ht="12.75">
      <c r="B1071" s="42"/>
    </row>
    <row r="1072" ht="12.75">
      <c r="B1072" s="42"/>
    </row>
    <row r="1073" ht="12.75">
      <c r="B1073" s="42"/>
    </row>
    <row r="1074" ht="12.75">
      <c r="B1074" s="42"/>
    </row>
    <row r="1075" ht="12.75">
      <c r="B1075" s="42"/>
    </row>
    <row r="1076" ht="12.75">
      <c r="B1076" s="42"/>
    </row>
    <row r="1077" ht="12.75">
      <c r="B1077" s="42"/>
    </row>
    <row r="1078" ht="12.75">
      <c r="B1078" s="42"/>
    </row>
    <row r="1079" ht="12.75">
      <c r="B1079" s="42"/>
    </row>
    <row r="1080" ht="12.75">
      <c r="B1080" s="42"/>
    </row>
    <row r="1081" ht="12.75">
      <c r="B1081" s="42"/>
    </row>
    <row r="1082" ht="12.75">
      <c r="B1082" s="42"/>
    </row>
    <row r="1083" ht="12.75">
      <c r="B1083" s="42"/>
    </row>
    <row r="1084" ht="12.75">
      <c r="B1084" s="42"/>
    </row>
    <row r="1085" ht="12.75">
      <c r="B1085" s="42"/>
    </row>
    <row r="1086" ht="12.75">
      <c r="B1086" s="42"/>
    </row>
    <row r="1087" ht="12.75">
      <c r="B1087" s="42"/>
    </row>
    <row r="1088" ht="12.75">
      <c r="B1088" s="42"/>
    </row>
    <row r="1089" ht="12.75">
      <c r="B1089" s="42"/>
    </row>
    <row r="1090" ht="12.75">
      <c r="B1090" s="42"/>
    </row>
    <row r="1091" ht="12.75">
      <c r="B1091" s="42"/>
    </row>
    <row r="1092" ht="12.75">
      <c r="B1092" s="42"/>
    </row>
    <row r="1093" ht="12.75">
      <c r="B1093" s="42"/>
    </row>
    <row r="1094" ht="12.75">
      <c r="B1094" s="42"/>
    </row>
    <row r="1095" ht="12.75">
      <c r="B1095" s="42"/>
    </row>
    <row r="1096" ht="12.75">
      <c r="B1096" s="42"/>
    </row>
    <row r="1097" ht="12.75">
      <c r="B1097" s="42"/>
    </row>
    <row r="1098" ht="12.75">
      <c r="B1098" s="42"/>
    </row>
    <row r="1099" ht="12.75">
      <c r="B1099" s="42"/>
    </row>
    <row r="1100" ht="12.75">
      <c r="B1100" s="42"/>
    </row>
    <row r="1101" ht="12.75">
      <c r="B1101" s="42"/>
    </row>
    <row r="1102" ht="12.75">
      <c r="B1102" s="42"/>
    </row>
    <row r="1103" ht="12.75">
      <c r="B1103" s="42"/>
    </row>
    <row r="1104" ht="12.75">
      <c r="B1104" s="42"/>
    </row>
    <row r="1105" ht="12.75">
      <c r="B1105" s="42"/>
    </row>
    <row r="1106" ht="12.75">
      <c r="B1106" s="42"/>
    </row>
    <row r="1107" ht="12.75">
      <c r="B1107" s="42"/>
    </row>
    <row r="1108" ht="12.75">
      <c r="B1108" s="42"/>
    </row>
    <row r="1109" ht="12.75">
      <c r="B1109" s="42"/>
    </row>
    <row r="1110" ht="12.75">
      <c r="B1110" s="42"/>
    </row>
    <row r="1111" ht="12.75">
      <c r="B1111" s="42"/>
    </row>
    <row r="1112" ht="12.75">
      <c r="B1112" s="42"/>
    </row>
    <row r="1113" ht="12.75">
      <c r="B1113" s="42"/>
    </row>
    <row r="1114" ht="12.75">
      <c r="B1114" s="42"/>
    </row>
    <row r="1115" ht="12.75">
      <c r="B1115" s="42"/>
    </row>
    <row r="1116" ht="12.75">
      <c r="B1116" s="42"/>
    </row>
    <row r="1117" ht="12.75">
      <c r="B1117" s="42"/>
    </row>
    <row r="1118" ht="12.75">
      <c r="B1118" s="42"/>
    </row>
    <row r="1119" ht="12.75">
      <c r="B1119" s="42"/>
    </row>
    <row r="1120" ht="12.75">
      <c r="B1120" s="42"/>
    </row>
    <row r="1121" ht="12.75">
      <c r="B1121" s="42"/>
    </row>
    <row r="1122" ht="12.75">
      <c r="B1122" s="42"/>
    </row>
    <row r="1123" ht="12.75">
      <c r="B1123" s="42"/>
    </row>
    <row r="1124" ht="12.75">
      <c r="B1124" s="42"/>
    </row>
    <row r="1125" ht="12.75">
      <c r="B1125" s="42"/>
    </row>
    <row r="1126" ht="12.75">
      <c r="B1126" s="42"/>
    </row>
    <row r="1127" ht="12.75">
      <c r="B1127" s="42"/>
    </row>
    <row r="1128" ht="12.75">
      <c r="B1128" s="42"/>
    </row>
    <row r="1129" ht="12.75">
      <c r="B1129" s="42"/>
    </row>
    <row r="1130" ht="12.75">
      <c r="B1130" s="42"/>
    </row>
    <row r="1131" ht="12.75">
      <c r="B1131" s="42"/>
    </row>
    <row r="1132" ht="12.75">
      <c r="B1132" s="42"/>
    </row>
    <row r="1133" ht="12.75">
      <c r="B1133" s="42"/>
    </row>
    <row r="1134" ht="12.75">
      <c r="B1134" s="42"/>
    </row>
    <row r="1135" ht="12.75">
      <c r="B1135" s="42"/>
    </row>
    <row r="1136" ht="12.75">
      <c r="B1136" s="42"/>
    </row>
    <row r="1137" ht="12.75">
      <c r="B1137" s="42"/>
    </row>
    <row r="1138" ht="12.75">
      <c r="B1138" s="42"/>
    </row>
    <row r="1139" ht="12.75">
      <c r="B1139" s="42"/>
    </row>
    <row r="1140" ht="12.75">
      <c r="B1140" s="42"/>
    </row>
    <row r="1141" ht="12.75">
      <c r="B1141" s="42"/>
    </row>
    <row r="1142" ht="12.75">
      <c r="B1142" s="42"/>
    </row>
    <row r="1143" ht="12.75">
      <c r="B1143" s="42"/>
    </row>
    <row r="1144" ht="12.75">
      <c r="B1144" s="42"/>
    </row>
    <row r="1145" ht="12.75">
      <c r="B1145" s="42"/>
    </row>
    <row r="1146" ht="12.75">
      <c r="B1146" s="42"/>
    </row>
    <row r="1147" ht="12.75">
      <c r="B1147" s="42"/>
    </row>
    <row r="1148" ht="12.75">
      <c r="B1148" s="42"/>
    </row>
    <row r="1149" ht="12.75">
      <c r="B1149" s="42"/>
    </row>
    <row r="1150" ht="12.75">
      <c r="B1150" s="42"/>
    </row>
    <row r="1151" ht="12.75">
      <c r="B1151" s="42"/>
    </row>
    <row r="1152" ht="12.75">
      <c r="B1152" s="42"/>
    </row>
    <row r="1153" ht="12.75">
      <c r="B1153" s="42"/>
    </row>
    <row r="1154" ht="12.75">
      <c r="B1154" s="42"/>
    </row>
    <row r="1155" ht="12.75">
      <c r="B1155" s="42"/>
    </row>
    <row r="1156" ht="12.75">
      <c r="B1156" s="42"/>
    </row>
    <row r="1157" ht="12.75">
      <c r="B1157" s="42"/>
    </row>
    <row r="1158" ht="12.75">
      <c r="B1158" s="42"/>
    </row>
    <row r="1159" ht="12.75">
      <c r="B1159" s="42"/>
    </row>
    <row r="1160" ht="12.75">
      <c r="B1160" s="42"/>
    </row>
    <row r="1161" ht="12.75">
      <c r="B1161" s="42"/>
    </row>
    <row r="1162" ht="12.75">
      <c r="B1162" s="42"/>
    </row>
    <row r="1163" ht="12.75">
      <c r="B1163" s="42"/>
    </row>
    <row r="1164" ht="12.75">
      <c r="B1164" s="42"/>
    </row>
    <row r="1165" ht="12.75">
      <c r="B1165" s="42"/>
    </row>
    <row r="1166" ht="12.75">
      <c r="B1166" s="42"/>
    </row>
    <row r="1167" ht="12.75">
      <c r="B1167" s="42"/>
    </row>
    <row r="1168" ht="12.75">
      <c r="B1168" s="42"/>
    </row>
    <row r="1169" ht="12.75">
      <c r="B1169" s="42"/>
    </row>
    <row r="1170" ht="12.75">
      <c r="B1170" s="42"/>
    </row>
    <row r="1171" ht="12.75">
      <c r="B1171" s="42"/>
    </row>
    <row r="1172" ht="12.75">
      <c r="B1172" s="42"/>
    </row>
    <row r="1173" ht="12.75">
      <c r="B1173" s="42"/>
    </row>
    <row r="1174" ht="12.75">
      <c r="B1174" s="42"/>
    </row>
    <row r="1175" ht="12.75">
      <c r="B1175" s="42"/>
    </row>
    <row r="1176" ht="12.75">
      <c r="B1176" s="42"/>
    </row>
    <row r="1177" ht="12.75">
      <c r="B1177" s="42"/>
    </row>
    <row r="1178" ht="12.75">
      <c r="B1178" s="42"/>
    </row>
    <row r="1179" ht="12.75">
      <c r="B1179" s="42"/>
    </row>
    <row r="1180" ht="12.75">
      <c r="B1180" s="42"/>
    </row>
    <row r="1181" ht="12.75">
      <c r="B1181" s="42"/>
    </row>
    <row r="1182" ht="12.75">
      <c r="B1182" s="42"/>
    </row>
    <row r="1183" ht="12.75">
      <c r="B1183" s="42"/>
    </row>
    <row r="1184" ht="12.75">
      <c r="B1184" s="42"/>
    </row>
    <row r="1185" ht="12.75">
      <c r="B1185" s="42"/>
    </row>
    <row r="1186" ht="12.75">
      <c r="B1186" s="42"/>
    </row>
    <row r="1187" ht="12.75">
      <c r="B1187" s="42"/>
    </row>
    <row r="1188" ht="12.75">
      <c r="B1188" s="42"/>
    </row>
    <row r="1189" ht="12.75">
      <c r="B1189" s="42"/>
    </row>
    <row r="1190" ht="12.75">
      <c r="B1190" s="42"/>
    </row>
    <row r="1191" ht="12.75">
      <c r="B1191" s="42"/>
    </row>
    <row r="1192" ht="12.75">
      <c r="B1192" s="42"/>
    </row>
    <row r="1193" ht="12.75">
      <c r="B1193" s="42"/>
    </row>
    <row r="1194" ht="12.75">
      <c r="B1194" s="42"/>
    </row>
    <row r="1195" ht="12.75">
      <c r="B1195" s="42"/>
    </row>
    <row r="1196" ht="12.75">
      <c r="B1196" s="42"/>
    </row>
    <row r="1197" ht="12.75">
      <c r="B1197" s="42"/>
    </row>
    <row r="1198" ht="12.75">
      <c r="B1198" s="42"/>
    </row>
    <row r="1199" ht="12.75">
      <c r="B1199" s="42"/>
    </row>
    <row r="1200" ht="12.75">
      <c r="B1200" s="42"/>
    </row>
    <row r="1201" ht="12.75">
      <c r="B1201" s="42"/>
    </row>
    <row r="1202" ht="12.75">
      <c r="B1202" s="42"/>
    </row>
    <row r="1203" ht="12.75">
      <c r="B1203" s="42"/>
    </row>
    <row r="1204" ht="12.75">
      <c r="B1204" s="42"/>
    </row>
    <row r="1205" ht="12.75">
      <c r="B1205" s="42"/>
    </row>
    <row r="1206" ht="12.75">
      <c r="B1206" s="42"/>
    </row>
    <row r="1207" ht="12.75">
      <c r="B1207" s="42"/>
    </row>
    <row r="1208" ht="12.75">
      <c r="B1208" s="42"/>
    </row>
    <row r="1209" ht="12.75">
      <c r="B1209" s="42"/>
    </row>
    <row r="1210" ht="12.75">
      <c r="B1210" s="42"/>
    </row>
    <row r="1211" ht="12.75">
      <c r="B1211" s="42"/>
    </row>
    <row r="1212" ht="12.75">
      <c r="B1212" s="42"/>
    </row>
    <row r="1213" ht="12.75">
      <c r="B1213" s="42"/>
    </row>
    <row r="1214" ht="12.75">
      <c r="B1214" s="42"/>
    </row>
    <row r="1215" ht="12.75">
      <c r="B1215" s="42"/>
    </row>
    <row r="1216" ht="12.75">
      <c r="B1216" s="42"/>
    </row>
    <row r="1217" ht="12.75">
      <c r="B1217" s="42"/>
    </row>
    <row r="1218" ht="12.75">
      <c r="B1218" s="42"/>
    </row>
    <row r="1219" ht="12.75">
      <c r="B1219" s="42"/>
    </row>
    <row r="1220" ht="12.75">
      <c r="B1220" s="42"/>
    </row>
    <row r="1221" ht="12.75">
      <c r="B1221" s="42"/>
    </row>
    <row r="1222" ht="12.75">
      <c r="B1222" s="42"/>
    </row>
    <row r="1223" ht="12.75">
      <c r="B1223" s="42"/>
    </row>
    <row r="1224" ht="12.75">
      <c r="B1224" s="42"/>
    </row>
    <row r="1225" ht="12.75">
      <c r="B1225" s="42"/>
    </row>
    <row r="1226" ht="12.75">
      <c r="B1226" s="42"/>
    </row>
    <row r="1227" ht="12.75">
      <c r="B1227" s="42"/>
    </row>
    <row r="1228" ht="12.75">
      <c r="B1228" s="42"/>
    </row>
    <row r="1229" ht="12.75">
      <c r="B1229" s="42"/>
    </row>
    <row r="1230" ht="12.75">
      <c r="B1230" s="42"/>
    </row>
    <row r="1231" ht="12.75">
      <c r="B1231" s="42"/>
    </row>
    <row r="1232" ht="12.75">
      <c r="B1232" s="42"/>
    </row>
    <row r="1233" ht="12.75">
      <c r="B1233" s="42"/>
    </row>
    <row r="1234" ht="12.75">
      <c r="B1234" s="42"/>
    </row>
    <row r="1235" ht="12.75">
      <c r="B1235" s="42"/>
    </row>
    <row r="1236" ht="12.75">
      <c r="B1236" s="42"/>
    </row>
    <row r="1237" ht="12.75">
      <c r="B1237" s="42"/>
    </row>
    <row r="1238" ht="12.75">
      <c r="B1238" s="42"/>
    </row>
    <row r="1239" ht="12.75">
      <c r="B1239" s="42"/>
    </row>
    <row r="1240" ht="12.75">
      <c r="B1240" s="42"/>
    </row>
    <row r="1241" ht="12.75">
      <c r="B1241" s="42"/>
    </row>
    <row r="1242" ht="12.75">
      <c r="B1242" s="42"/>
    </row>
    <row r="1243" ht="12.75">
      <c r="B1243" s="42"/>
    </row>
    <row r="1244" ht="12.75">
      <c r="B1244" s="42"/>
    </row>
    <row r="1245" ht="12.75">
      <c r="B1245" s="42"/>
    </row>
    <row r="1246" ht="12.75">
      <c r="B1246" s="42"/>
    </row>
    <row r="1247" ht="12.75">
      <c r="B1247" s="42"/>
    </row>
    <row r="1248" ht="12.75">
      <c r="B1248" s="42"/>
    </row>
    <row r="1249" ht="12.75">
      <c r="B1249" s="42"/>
    </row>
    <row r="1250" ht="12.75">
      <c r="B1250" s="42"/>
    </row>
    <row r="1251" ht="12.75">
      <c r="B1251" s="42"/>
    </row>
    <row r="1252" ht="12.75">
      <c r="B1252" s="42"/>
    </row>
    <row r="1253" ht="12.75">
      <c r="B1253" s="42"/>
    </row>
    <row r="1254" ht="12.75">
      <c r="B1254" s="42"/>
    </row>
    <row r="1255" ht="12.75">
      <c r="B1255" s="42"/>
    </row>
    <row r="1256" ht="12.75">
      <c r="B1256" s="42"/>
    </row>
    <row r="1257" ht="12.75">
      <c r="B1257" s="42"/>
    </row>
    <row r="1258" ht="12.75">
      <c r="B1258" s="42"/>
    </row>
    <row r="1259" ht="12.75">
      <c r="B1259" s="42"/>
    </row>
    <row r="1260" ht="12.75">
      <c r="B1260" s="42"/>
    </row>
    <row r="1261" ht="12.75">
      <c r="B1261" s="42"/>
    </row>
    <row r="1262" ht="12.75">
      <c r="B1262" s="42"/>
    </row>
    <row r="1263" ht="12.75">
      <c r="B1263" s="42"/>
    </row>
    <row r="1264" ht="12.75">
      <c r="B1264" s="42"/>
    </row>
    <row r="1265" ht="12.75">
      <c r="B1265" s="42"/>
    </row>
    <row r="1266" ht="12.75">
      <c r="B1266" s="42"/>
    </row>
    <row r="1267" ht="12.75">
      <c r="B1267" s="42"/>
    </row>
    <row r="1268" ht="12.75">
      <c r="B1268" s="42"/>
    </row>
    <row r="1269" ht="12.75">
      <c r="B1269" s="42"/>
    </row>
    <row r="1270" ht="12.75">
      <c r="B1270" s="42"/>
    </row>
    <row r="1271" ht="12.75">
      <c r="B1271" s="42"/>
    </row>
    <row r="1272" ht="12.75">
      <c r="B1272" s="42"/>
    </row>
    <row r="1273" ht="12.75">
      <c r="B1273" s="42"/>
    </row>
    <row r="1274" ht="12.75">
      <c r="B1274" s="42"/>
    </row>
    <row r="1275" ht="12.75">
      <c r="B1275" s="42"/>
    </row>
    <row r="1276" ht="12.75">
      <c r="B1276" s="42"/>
    </row>
    <row r="1277" ht="12.75">
      <c r="B1277" s="42"/>
    </row>
    <row r="1278" ht="12.75">
      <c r="B1278" s="42"/>
    </row>
    <row r="1279" ht="12.75">
      <c r="B1279" s="42"/>
    </row>
    <row r="1280" ht="12.75">
      <c r="B1280" s="42"/>
    </row>
    <row r="1281" ht="12.75">
      <c r="B1281" s="42"/>
    </row>
    <row r="1282" ht="12.75">
      <c r="B1282" s="42"/>
    </row>
    <row r="1283" ht="12.75">
      <c r="B1283" s="42"/>
    </row>
    <row r="1284" ht="12.75">
      <c r="B1284" s="42"/>
    </row>
    <row r="1285" ht="12.75">
      <c r="B1285" s="42"/>
    </row>
    <row r="1286" ht="12.75">
      <c r="B1286" s="42"/>
    </row>
    <row r="1287" ht="12.75">
      <c r="B1287" s="42"/>
    </row>
    <row r="1288" ht="12.75">
      <c r="B1288" s="42"/>
    </row>
    <row r="1289" ht="12.75">
      <c r="B1289" s="42"/>
    </row>
  </sheetData>
  <mergeCells count="9">
    <mergeCell ref="A6:E6"/>
    <mergeCell ref="A8:A9"/>
    <mergeCell ref="B8:B9"/>
    <mergeCell ref="C8:C9"/>
    <mergeCell ref="D8:E8"/>
    <mergeCell ref="D1:E1"/>
    <mergeCell ref="C2:E2"/>
    <mergeCell ref="B4:C4"/>
    <mergeCell ref="D3:F3"/>
  </mergeCells>
  <printOptions/>
  <pageMargins left="0.58" right="0.16" top="0.23" bottom="1" header="0.17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СЕВ</cp:lastModifiedBy>
  <cp:lastPrinted>2013-05-16T06:27:00Z</cp:lastPrinted>
  <dcterms:created xsi:type="dcterms:W3CDTF">2013-01-18T13:06:49Z</dcterms:created>
  <dcterms:modified xsi:type="dcterms:W3CDTF">2013-05-16T06:27:38Z</dcterms:modified>
  <cp:category/>
  <cp:version/>
  <cp:contentType/>
  <cp:contentStatus/>
</cp:coreProperties>
</file>