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1" sheetId="1" r:id="rId1"/>
  </sheets>
  <definedNames>
    <definedName name="_xlnm._FilterDatabase" localSheetId="0" hidden="1">'Лист1'!$A$4:$IV$4</definedName>
  </definedNames>
  <calcPr fullCalcOnLoad="1"/>
</workbook>
</file>

<file path=xl/sharedStrings.xml><?xml version="1.0" encoding="utf-8"?>
<sst xmlns="http://schemas.openxmlformats.org/spreadsheetml/2006/main" count="91" uniqueCount="55">
  <si>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</si>
  <si>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</si>
  <si>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</si>
  <si>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</si>
  <si>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</si>
  <si>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</si>
  <si>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</si>
  <si>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</si>
  <si>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</si>
  <si>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</si>
  <si>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</si>
  <si>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</si>
  <si>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Приложение № 1</t>
  </si>
  <si>
    <t>Отсутствие заявок на участие в торгах</t>
  </si>
  <si>
    <t>Исполнитель отчета об оценке рыночной стоимости</t>
  </si>
  <si>
    <t>Цена отсечения с учетом НДС</t>
  </si>
  <si>
    <t>Начальная (стартовая) цена
с учетом НДС</t>
  </si>
  <si>
    <t>Перечень выставляемых на продажу посредством публичного предложения объектов муниципального имущества</t>
  </si>
  <si>
    <t>Номер отчета</t>
  </si>
  <si>
    <t>ООО "ПЦСЭ"</t>
  </si>
  <si>
    <t>7 Ноября</t>
  </si>
  <si>
    <t>Карачевское шоссе</t>
  </si>
  <si>
    <t>Кромская</t>
  </si>
  <si>
    <t>Комсомольская</t>
  </si>
  <si>
    <t>Наугорское шоссе</t>
  </si>
  <si>
    <t>Октябрьская</t>
  </si>
  <si>
    <t>Победы б-р</t>
  </si>
  <si>
    <t>Почтовый пер.</t>
  </si>
  <si>
    <t>Рыночный</t>
  </si>
  <si>
    <t>Сурена Шаумяна</t>
  </si>
  <si>
    <t>23.08.19,04.10.19,15.11.19, 05.03.20,16.04.20,15.07.20, 25.12.20,01.03.21,07.04.21, 05.07.21,11.08.21,13.09.21</t>
  </si>
  <si>
    <t>20.02.19,03.04.19,23.08.19, 04.10.19,15.11.19,28.02.20, 03.04.20,06.05.20,15.07.20, 25.12.20,01.03.21,07.04.21, 05.07.21,11.08.21,13.09.21</t>
  </si>
  <si>
    <t>22.05.19,06.09.19,16.10.19, 22.11.19, 21.02.20,29.04.20, 03.06.20,22.07.20,26.08.20, 07.10.20, 28.12.20,01.03.21, 07.04.21,05.07.21,11.08.21, 13.09.21</t>
  </si>
  <si>
    <t>20.02.19,03.04.19,23.08.19, 04.10.19, 15.11.19,28.02.20, 03.04.20,06.05.20,15.07.20, 25.12.20,11.03.21,12.07.21, 31.08.21</t>
  </si>
  <si>
    <t>20.12.19,02.07.20, 12.08.20, 16.09.20, 28.12.20,11.03.21, 12.07.21,31.08.21</t>
  </si>
  <si>
    <t>16.10.19,22.11.19,21.02.20, 29.04.20, 03.06.20,22.07.20, 26.08.20,07.10.20,28.12.20, 11.03.21,11.03.21,12.07.21, 31.08.21</t>
  </si>
  <si>
    <t>22.05.19,22.11.19,28.02.20, 03.04.20,06.05.20,15.07.20, 25.12.20,11.03.21,11.03.21, 12.07.21,31.08.21</t>
  </si>
  <si>
    <t>20.02.19,03.04.19,23.08.19, 04.10.19,15.11.19, 21.02.20, 24.04.20,02.07.20,12.08.20, 16.09.20,28.12.20,11.03.21, 21.04.21,12.07.21,31.08.21</t>
  </si>
  <si>
    <t>20.02.19,03.04.19,23.08.19, 04.10.19,15.11.19,21.02.20, 24.04.20,02.07.20,12.08.20, 16.09.20, 28.12.20,11.03.21, 21.04.21,12.07.21,31.08.21</t>
  </si>
  <si>
    <t>25.10.19,28.11.19, 21.02.20, 29.04.20, 03.06.20,22.07.20, 26.08.20,07.10.20, 28.12.20, 11.03.21, 12.07.21,31.08.21</t>
  </si>
  <si>
    <t>06.09.19,16.10.19, 22.11.19, 28.02.20, 03.04.20,06.05.20, 15.07.20,25.12.20,11.03.21, 12.07.21,31.08.21</t>
  </si>
  <si>
    <t>21А3/255</t>
  </si>
  <si>
    <t>21А3/257</t>
  </si>
  <si>
    <t>21А3/258</t>
  </si>
  <si>
    <t>21А3/259</t>
  </si>
  <si>
    <t>21М/01</t>
  </si>
  <si>
    <t>21М/06</t>
  </si>
  <si>
    <t>21М/05</t>
  </si>
  <si>
    <t>21М/04</t>
  </si>
  <si>
    <t>21М/03</t>
  </si>
  <si>
    <t>21А3/264</t>
  </si>
  <si>
    <t>21А3/265</t>
  </si>
  <si>
    <t>21М/02</t>
  </si>
  <si>
    <t>Шаг
понижения</t>
  </si>
  <si>
    <t>Шаг
аукциона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</si>
</sst>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[$-FC19]d\ mmmm\ yyyy\ &quot;г.&quot;"/>
    <numFmt numFmtId="168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5" fillId="33" borderId="0" xfId="52" applyFont="1" applyFill="1" applyAlignment="1">
      <alignment horizontal="center" vertical="center"/>
      <protection/>
    </xf>
    <xf numFmtId="0" fontId="2" fillId="33" borderId="0" xfId="52" applyFill="1">
      <alignment/>
      <protection/>
    </xf>
    <xf numFmtId="0" fontId="7" fillId="33" borderId="0" xfId="52" applyFont="1" applyFill="1" applyAlignment="1">
      <alignment wrapText="1"/>
      <protection/>
    </xf>
    <xf numFmtId="0" fontId="0" fillId="33" borderId="0" xfId="0" applyFill="1" applyAlignment="1">
      <alignment/>
    </xf>
    <xf numFmtId="0" fontId="8" fillId="33" borderId="0" xfId="52" applyFont="1" applyFill="1" applyAlignment="1">
      <alignment horizontal="left" vertical="center"/>
      <protection/>
    </xf>
    <xf numFmtId="0" fontId="6" fillId="33" borderId="0" xfId="52" applyFont="1" applyFill="1" applyAlignment="1">
      <alignment horizontal="left" indent="15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45" fillId="33" borderId="10" xfId="0" applyFont="1" applyFill="1" applyBorder="1" applyAlignment="1">
      <alignment horizontal="center" vertical="center"/>
    </xf>
    <xf numFmtId="0" fontId="4" fillId="33" borderId="10" xfId="52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vertical="center"/>
    </xf>
    <xf numFmtId="0" fontId="2" fillId="33" borderId="10" xfId="52" applyFill="1" applyBorder="1" applyAlignment="1">
      <alignment horizontal="center" vertical="center" wrapText="1"/>
      <protection/>
    </xf>
    <xf numFmtId="165" fontId="45" fillId="33" borderId="10" xfId="0" applyNumberFormat="1" applyFont="1" applyFill="1" applyBorder="1" applyAlignment="1">
      <alignment horizontal="center" vertical="center"/>
    </xf>
    <xf numFmtId="14" fontId="45" fillId="33" borderId="10" xfId="0" applyNumberFormat="1" applyFont="1" applyFill="1" applyBorder="1" applyAlignment="1">
      <alignment horizontal="center" vertical="center"/>
    </xf>
    <xf numFmtId="164" fontId="0" fillId="33" borderId="0" xfId="0" applyNumberFormat="1" applyFill="1" applyAlignment="1">
      <alignment/>
    </xf>
    <xf numFmtId="0" fontId="9" fillId="33" borderId="10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164" fontId="9" fillId="33" borderId="10" xfId="62" applyNumberFormat="1" applyFont="1" applyFill="1" applyBorder="1" applyAlignment="1">
      <alignment horizontal="center" vertical="center" wrapText="1"/>
    </xf>
    <xf numFmtId="164" fontId="9" fillId="33" borderId="10" xfId="63" applyNumberFormat="1" applyFont="1" applyFill="1" applyBorder="1" applyAlignment="1">
      <alignment horizontal="center" vertical="center" wrapText="1"/>
    </xf>
    <xf numFmtId="164" fontId="46" fillId="33" borderId="10" xfId="60" applyNumberFormat="1" applyFont="1" applyFill="1" applyBorder="1" applyAlignment="1">
      <alignment horizontal="center" vertical="center" wrapText="1"/>
    </xf>
    <xf numFmtId="43" fontId="45" fillId="33" borderId="10" xfId="60" applyFont="1" applyFill="1" applyBorder="1" applyAlignment="1">
      <alignment vertical="center"/>
    </xf>
    <xf numFmtId="43" fontId="0" fillId="33" borderId="0" xfId="0" applyNumberFormat="1" applyFill="1" applyAlignment="1">
      <alignment/>
    </xf>
    <xf numFmtId="14" fontId="45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PageLayoutView="0" workbookViewId="0" topLeftCell="A1">
      <pane xSplit="7" ySplit="4" topLeftCell="H14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6" sqref="A16:IV16"/>
    </sheetView>
  </sheetViews>
  <sheetFormatPr defaultColWidth="9.140625" defaultRowHeight="15"/>
  <cols>
    <col min="1" max="1" width="3.57421875" style="4" customWidth="1"/>
    <col min="2" max="2" width="19.421875" style="4" bestFit="1" customWidth="1"/>
    <col min="3" max="3" width="17.28125" style="4" bestFit="1" customWidth="1"/>
    <col min="4" max="4" width="6.00390625" style="4" customWidth="1"/>
    <col min="5" max="6" width="9.28125" style="4" customWidth="1"/>
    <col min="7" max="7" width="15.7109375" style="4" bestFit="1" customWidth="1"/>
    <col min="8" max="8" width="16.00390625" style="4" customWidth="1"/>
    <col min="9" max="9" width="12.421875" style="4" bestFit="1" customWidth="1"/>
    <col min="10" max="10" width="14.00390625" style="4" bestFit="1" customWidth="1"/>
    <col min="11" max="11" width="14.57421875" style="4" bestFit="1" customWidth="1"/>
    <col min="12" max="12" width="25.421875" style="4" customWidth="1"/>
    <col min="13" max="13" width="19.8515625" style="4" bestFit="1" customWidth="1"/>
    <col min="14" max="14" width="8.7109375" style="4" bestFit="1" customWidth="1"/>
    <col min="15" max="15" width="10.7109375" style="4" bestFit="1" customWidth="1"/>
    <col min="16" max="16" width="18.140625" style="4" bestFit="1" customWidth="1"/>
    <col min="17" max="17" width="12.00390625" style="4" bestFit="1" customWidth="1"/>
    <col min="18" max="16384" width="9.140625" style="4" customWidth="1"/>
  </cols>
  <sheetData>
    <row r="1" spans="1:1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12</v>
      </c>
    </row>
    <row r="2" spans="1:16" ht="18">
      <c r="A2" s="5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6"/>
      <c r="N2" s="6"/>
      <c r="O2" s="6"/>
      <c r="P2" s="2"/>
    </row>
    <row r="3" spans="1:16" ht="9.75" customHeight="1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48">
      <c r="A4" s="7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6" t="s">
        <v>6</v>
      </c>
      <c r="G4" s="17" t="s">
        <v>16</v>
      </c>
      <c r="H4" s="17" t="s">
        <v>15</v>
      </c>
      <c r="I4" s="17" t="s">
        <v>54</v>
      </c>
      <c r="J4" s="17" t="s">
        <v>53</v>
      </c>
      <c r="K4" s="17" t="s">
        <v>7</v>
      </c>
      <c r="L4" s="18" t="s">
        <v>8</v>
      </c>
      <c r="M4" s="17" t="s">
        <v>9</v>
      </c>
      <c r="N4" s="17" t="s">
        <v>18</v>
      </c>
      <c r="O4" s="19" t="s">
        <v>11</v>
      </c>
      <c r="P4" s="19" t="s">
        <v>14</v>
      </c>
    </row>
    <row r="5" spans="1:17" ht="51">
      <c r="A5" s="8">
        <v>1</v>
      </c>
      <c r="B5" s="9" t="s">
        <v>10</v>
      </c>
      <c r="C5" s="10" t="s">
        <v>20</v>
      </c>
      <c r="D5" s="8">
        <v>28</v>
      </c>
      <c r="E5" s="8">
        <v>28</v>
      </c>
      <c r="F5" s="8">
        <v>86.1</v>
      </c>
      <c r="G5" s="20">
        <v>357300</v>
      </c>
      <c r="H5" s="20">
        <f aca="true" t="shared" si="0" ref="H5:H16">G5/100*50</f>
        <v>178650</v>
      </c>
      <c r="I5" s="20">
        <f>J5/2</f>
        <v>8932.5</v>
      </c>
      <c r="J5" s="20">
        <f>(G5-H5)/10</f>
        <v>17865</v>
      </c>
      <c r="K5" s="20">
        <f>G5*0.2</f>
        <v>71460</v>
      </c>
      <c r="L5" s="22" t="s">
        <v>30</v>
      </c>
      <c r="M5" s="11" t="s">
        <v>13</v>
      </c>
      <c r="N5" s="12" t="s">
        <v>41</v>
      </c>
      <c r="O5" s="13">
        <v>44512</v>
      </c>
      <c r="P5" s="9" t="s">
        <v>19</v>
      </c>
      <c r="Q5" s="14"/>
    </row>
    <row r="6" spans="1:17" ht="63.75">
      <c r="A6" s="8">
        <v>2</v>
      </c>
      <c r="B6" s="9" t="s">
        <v>10</v>
      </c>
      <c r="C6" s="23" t="s">
        <v>21</v>
      </c>
      <c r="D6" s="24">
        <v>6</v>
      </c>
      <c r="E6" s="24">
        <v>75</v>
      </c>
      <c r="F6" s="24">
        <v>102.2</v>
      </c>
      <c r="G6" s="20">
        <v>240600</v>
      </c>
      <c r="H6" s="20">
        <f t="shared" si="0"/>
        <v>120300</v>
      </c>
      <c r="I6" s="20">
        <f aca="true" t="shared" si="1" ref="I6:I16">J6/2</f>
        <v>6015</v>
      </c>
      <c r="J6" s="20">
        <f aca="true" t="shared" si="2" ref="J6:J16">(G6-H6)/10</f>
        <v>12030</v>
      </c>
      <c r="K6" s="20">
        <f aca="true" t="shared" si="3" ref="K6:K16">G6*0.2</f>
        <v>48120</v>
      </c>
      <c r="L6" s="22" t="s">
        <v>31</v>
      </c>
      <c r="M6" s="11" t="s">
        <v>13</v>
      </c>
      <c r="N6" s="12" t="s">
        <v>42</v>
      </c>
      <c r="O6" s="13">
        <v>44512</v>
      </c>
      <c r="P6" s="9" t="s">
        <v>19</v>
      </c>
      <c r="Q6" s="14"/>
    </row>
    <row r="7" spans="1:17" ht="63.75">
      <c r="A7" s="8">
        <v>3</v>
      </c>
      <c r="B7" s="9" t="s">
        <v>10</v>
      </c>
      <c r="C7" s="23" t="s">
        <v>22</v>
      </c>
      <c r="D7" s="24">
        <v>5</v>
      </c>
      <c r="E7" s="24">
        <v>149</v>
      </c>
      <c r="F7" s="24">
        <v>432.5</v>
      </c>
      <c r="G7" s="20">
        <v>407850</v>
      </c>
      <c r="H7" s="20">
        <f t="shared" si="0"/>
        <v>203925</v>
      </c>
      <c r="I7" s="20">
        <f t="shared" si="1"/>
        <v>10196.25</v>
      </c>
      <c r="J7" s="20">
        <f t="shared" si="2"/>
        <v>20392.5</v>
      </c>
      <c r="K7" s="20">
        <f t="shared" si="3"/>
        <v>81570</v>
      </c>
      <c r="L7" s="22" t="s">
        <v>31</v>
      </c>
      <c r="M7" s="11" t="s">
        <v>13</v>
      </c>
      <c r="N7" s="12" t="s">
        <v>43</v>
      </c>
      <c r="O7" s="13">
        <v>44512</v>
      </c>
      <c r="P7" s="9" t="s">
        <v>19</v>
      </c>
      <c r="Q7" s="14"/>
    </row>
    <row r="8" spans="1:17" ht="76.5">
      <c r="A8" s="8">
        <v>4</v>
      </c>
      <c r="B8" s="9" t="s">
        <v>10</v>
      </c>
      <c r="C8" s="10" t="s">
        <v>23</v>
      </c>
      <c r="D8" s="8">
        <v>196</v>
      </c>
      <c r="E8" s="8">
        <v>70</v>
      </c>
      <c r="F8" s="8">
        <v>24.4</v>
      </c>
      <c r="G8" s="20">
        <v>84570</v>
      </c>
      <c r="H8" s="20">
        <f t="shared" si="0"/>
        <v>42285</v>
      </c>
      <c r="I8" s="20">
        <f t="shared" si="1"/>
        <v>2114.25</v>
      </c>
      <c r="J8" s="20">
        <f t="shared" si="2"/>
        <v>4228.5</v>
      </c>
      <c r="K8" s="20">
        <f t="shared" si="3"/>
        <v>16914</v>
      </c>
      <c r="L8" s="22" t="s">
        <v>32</v>
      </c>
      <c r="M8" s="11" t="s">
        <v>13</v>
      </c>
      <c r="N8" s="12" t="s">
        <v>44</v>
      </c>
      <c r="O8" s="13">
        <v>44512</v>
      </c>
      <c r="P8" s="9" t="s">
        <v>19</v>
      </c>
      <c r="Q8" s="14"/>
    </row>
    <row r="9" spans="1:17" ht="38.25">
      <c r="A9" s="8">
        <v>5</v>
      </c>
      <c r="B9" s="9" t="s">
        <v>10</v>
      </c>
      <c r="C9" s="10" t="s">
        <v>24</v>
      </c>
      <c r="D9" s="8">
        <v>25</v>
      </c>
      <c r="E9" s="8">
        <v>122</v>
      </c>
      <c r="F9" s="8">
        <v>194.9</v>
      </c>
      <c r="G9" s="20">
        <v>1599000</v>
      </c>
      <c r="H9" s="20">
        <f t="shared" si="0"/>
        <v>799500</v>
      </c>
      <c r="I9" s="20">
        <f t="shared" si="1"/>
        <v>39975</v>
      </c>
      <c r="J9" s="20">
        <f t="shared" si="2"/>
        <v>79950</v>
      </c>
      <c r="K9" s="20">
        <f t="shared" si="3"/>
        <v>319800</v>
      </c>
      <c r="L9" s="22" t="s">
        <v>34</v>
      </c>
      <c r="M9" s="11" t="s">
        <v>13</v>
      </c>
      <c r="N9" s="12" t="s">
        <v>46</v>
      </c>
      <c r="O9" s="13">
        <v>44496</v>
      </c>
      <c r="P9" s="9" t="s">
        <v>19</v>
      </c>
      <c r="Q9" s="14"/>
    </row>
    <row r="10" spans="1:17" ht="63.75">
      <c r="A10" s="8">
        <v>6</v>
      </c>
      <c r="B10" s="9" t="s">
        <v>10</v>
      </c>
      <c r="C10" s="23" t="s">
        <v>25</v>
      </c>
      <c r="D10" s="24">
        <v>205</v>
      </c>
      <c r="E10" s="24">
        <v>86</v>
      </c>
      <c r="F10" s="24">
        <v>301.9</v>
      </c>
      <c r="G10" s="20">
        <v>1310850</v>
      </c>
      <c r="H10" s="20">
        <f t="shared" si="0"/>
        <v>655425</v>
      </c>
      <c r="I10" s="20">
        <f t="shared" si="1"/>
        <v>32771.25</v>
      </c>
      <c r="J10" s="20">
        <f t="shared" si="2"/>
        <v>65542.5</v>
      </c>
      <c r="K10" s="20">
        <f t="shared" si="3"/>
        <v>262170</v>
      </c>
      <c r="L10" s="22" t="s">
        <v>33</v>
      </c>
      <c r="M10" s="11" t="s">
        <v>13</v>
      </c>
      <c r="N10" s="12" t="s">
        <v>47</v>
      </c>
      <c r="O10" s="13">
        <v>44496</v>
      </c>
      <c r="P10" s="9" t="s">
        <v>19</v>
      </c>
      <c r="Q10" s="14"/>
    </row>
    <row r="11" spans="1:17" ht="63.75">
      <c r="A11" s="8">
        <v>7</v>
      </c>
      <c r="B11" s="9" t="s">
        <v>10</v>
      </c>
      <c r="C11" s="10" t="s">
        <v>25</v>
      </c>
      <c r="D11" s="8">
        <v>211</v>
      </c>
      <c r="E11" s="8">
        <v>129</v>
      </c>
      <c r="F11" s="8">
        <v>156</v>
      </c>
      <c r="G11" s="20">
        <v>3783300</v>
      </c>
      <c r="H11" s="20">
        <f t="shared" si="0"/>
        <v>1891650</v>
      </c>
      <c r="I11" s="20">
        <f t="shared" si="1"/>
        <v>94582.5</v>
      </c>
      <c r="J11" s="20">
        <f t="shared" si="2"/>
        <v>189165</v>
      </c>
      <c r="K11" s="20">
        <f t="shared" si="3"/>
        <v>756660</v>
      </c>
      <c r="L11" s="22" t="s">
        <v>35</v>
      </c>
      <c r="M11" s="11" t="s">
        <v>13</v>
      </c>
      <c r="N11" s="12" t="s">
        <v>45</v>
      </c>
      <c r="O11" s="13">
        <v>44496</v>
      </c>
      <c r="P11" s="9" t="s">
        <v>19</v>
      </c>
      <c r="Q11" s="14"/>
    </row>
    <row r="12" spans="1:17" ht="51">
      <c r="A12" s="8">
        <v>8</v>
      </c>
      <c r="B12" s="9" t="s">
        <v>10</v>
      </c>
      <c r="C12" s="23" t="s">
        <v>26</v>
      </c>
      <c r="D12" s="24">
        <v>5</v>
      </c>
      <c r="E12" s="24">
        <v>103</v>
      </c>
      <c r="F12" s="24">
        <v>254.5</v>
      </c>
      <c r="G12" s="20">
        <v>1325700</v>
      </c>
      <c r="H12" s="20">
        <f t="shared" si="0"/>
        <v>662850</v>
      </c>
      <c r="I12" s="20">
        <f t="shared" si="1"/>
        <v>33142.5</v>
      </c>
      <c r="J12" s="20">
        <f t="shared" si="2"/>
        <v>66285</v>
      </c>
      <c r="K12" s="20">
        <f t="shared" si="3"/>
        <v>265140</v>
      </c>
      <c r="L12" s="22" t="s">
        <v>36</v>
      </c>
      <c r="M12" s="11" t="s">
        <v>13</v>
      </c>
      <c r="N12" s="12" t="s">
        <v>48</v>
      </c>
      <c r="O12" s="13">
        <v>44496</v>
      </c>
      <c r="P12" s="9" t="s">
        <v>19</v>
      </c>
      <c r="Q12" s="14"/>
    </row>
    <row r="13" spans="1:17" ht="51">
      <c r="A13" s="8">
        <v>9</v>
      </c>
      <c r="B13" s="9" t="s">
        <v>10</v>
      </c>
      <c r="C13" s="23" t="s">
        <v>27</v>
      </c>
      <c r="D13" s="24">
        <v>6</v>
      </c>
      <c r="E13" s="24">
        <v>81</v>
      </c>
      <c r="F13" s="24">
        <v>522.6</v>
      </c>
      <c r="G13" s="20">
        <v>2071590</v>
      </c>
      <c r="H13" s="20">
        <f t="shared" si="0"/>
        <v>1035795.0000000001</v>
      </c>
      <c r="I13" s="20">
        <f t="shared" si="1"/>
        <v>51789.74999999999</v>
      </c>
      <c r="J13" s="20">
        <f t="shared" si="2"/>
        <v>103579.49999999999</v>
      </c>
      <c r="K13" s="20">
        <f t="shared" si="3"/>
        <v>414318</v>
      </c>
      <c r="L13" s="25" t="s">
        <v>40</v>
      </c>
      <c r="M13" s="11" t="s">
        <v>13</v>
      </c>
      <c r="N13" s="12" t="s">
        <v>49</v>
      </c>
      <c r="O13" s="13">
        <v>44496</v>
      </c>
      <c r="P13" s="9" t="s">
        <v>19</v>
      </c>
      <c r="Q13" s="14"/>
    </row>
    <row r="14" spans="1:17" ht="63.75">
      <c r="A14" s="8">
        <v>10</v>
      </c>
      <c r="B14" s="9" t="s">
        <v>10</v>
      </c>
      <c r="C14" s="10" t="s">
        <v>28</v>
      </c>
      <c r="D14" s="8">
        <v>5</v>
      </c>
      <c r="E14" s="8">
        <v>87</v>
      </c>
      <c r="F14" s="8">
        <v>36.6</v>
      </c>
      <c r="G14" s="20">
        <v>943200</v>
      </c>
      <c r="H14" s="20">
        <f t="shared" si="0"/>
        <v>471600</v>
      </c>
      <c r="I14" s="20">
        <f t="shared" si="1"/>
        <v>23580</v>
      </c>
      <c r="J14" s="20">
        <f t="shared" si="2"/>
        <v>47160</v>
      </c>
      <c r="K14" s="20">
        <f t="shared" si="3"/>
        <v>188640</v>
      </c>
      <c r="L14" s="25" t="s">
        <v>37</v>
      </c>
      <c r="M14" s="11" t="s">
        <v>13</v>
      </c>
      <c r="N14" s="12" t="s">
        <v>50</v>
      </c>
      <c r="O14" s="13">
        <v>44515</v>
      </c>
      <c r="P14" s="9" t="s">
        <v>19</v>
      </c>
      <c r="Q14" s="14"/>
    </row>
    <row r="15" spans="1:17" ht="63.75">
      <c r="A15" s="8">
        <v>11</v>
      </c>
      <c r="B15" s="9" t="s">
        <v>10</v>
      </c>
      <c r="C15" s="10" t="s">
        <v>28</v>
      </c>
      <c r="D15" s="8">
        <v>5</v>
      </c>
      <c r="E15" s="8">
        <v>88</v>
      </c>
      <c r="F15" s="8">
        <v>99.8</v>
      </c>
      <c r="G15" s="20">
        <v>2350800</v>
      </c>
      <c r="H15" s="20">
        <f t="shared" si="0"/>
        <v>1175400</v>
      </c>
      <c r="I15" s="20">
        <f t="shared" si="1"/>
        <v>58770</v>
      </c>
      <c r="J15" s="20">
        <f t="shared" si="2"/>
        <v>117540</v>
      </c>
      <c r="K15" s="20">
        <f t="shared" si="3"/>
        <v>470160</v>
      </c>
      <c r="L15" s="25" t="s">
        <v>38</v>
      </c>
      <c r="M15" s="11" t="s">
        <v>13</v>
      </c>
      <c r="N15" s="12" t="s">
        <v>51</v>
      </c>
      <c r="O15" s="13">
        <v>44515</v>
      </c>
      <c r="P15" s="9" t="s">
        <v>19</v>
      </c>
      <c r="Q15" s="14"/>
    </row>
    <row r="16" spans="1:17" ht="51">
      <c r="A16" s="8">
        <v>12</v>
      </c>
      <c r="B16" s="9" t="s">
        <v>10</v>
      </c>
      <c r="C16" s="10" t="s">
        <v>29</v>
      </c>
      <c r="D16" s="8">
        <v>4</v>
      </c>
      <c r="E16" s="8">
        <v>71</v>
      </c>
      <c r="F16" s="8">
        <v>22.7</v>
      </c>
      <c r="G16" s="20">
        <v>611580</v>
      </c>
      <c r="H16" s="20">
        <f t="shared" si="0"/>
        <v>305790</v>
      </c>
      <c r="I16" s="20">
        <f t="shared" si="1"/>
        <v>15289.5</v>
      </c>
      <c r="J16" s="20">
        <f t="shared" si="2"/>
        <v>30579</v>
      </c>
      <c r="K16" s="20">
        <f t="shared" si="3"/>
        <v>122316</v>
      </c>
      <c r="L16" s="25" t="s">
        <v>39</v>
      </c>
      <c r="M16" s="11" t="s">
        <v>13</v>
      </c>
      <c r="N16" s="12" t="s">
        <v>52</v>
      </c>
      <c r="O16" s="13">
        <v>44496</v>
      </c>
      <c r="P16" s="9" t="s">
        <v>19</v>
      </c>
      <c r="Q16" s="14"/>
    </row>
    <row r="17" spans="7:11" ht="15">
      <c r="G17" s="21"/>
      <c r="H17" s="21"/>
      <c r="I17" s="21"/>
      <c r="J17" s="21"/>
      <c r="K17" s="21"/>
    </row>
    <row r="18" spans="8:11" ht="15">
      <c r="H18" s="21"/>
      <c r="I18" s="21"/>
      <c r="J18" s="21"/>
      <c r="K18" s="21"/>
    </row>
    <row r="19" ht="15">
      <c r="H19" s="21"/>
    </row>
    <row r="20" ht="15">
      <c r="H20" s="21"/>
    </row>
    <row r="21" ht="15">
      <c r="H21" s="21"/>
    </row>
    <row r="22" ht="15">
      <c r="H22" s="21"/>
    </row>
    <row r="23" ht="15">
      <c r="H23" s="21"/>
    </row>
    <row r="24" ht="15">
      <c r="H24" s="21"/>
    </row>
    <row r="25" ht="15">
      <c r="H25" s="21"/>
    </row>
    <row r="26" ht="15">
      <c r="H26" s="21"/>
    </row>
    <row r="27" ht="15">
      <c r="H27" s="21"/>
    </row>
    <row r="28" ht="15">
      <c r="H28" s="21"/>
    </row>
    <row r="29" ht="15">
      <c r="H29" s="21"/>
    </row>
    <row r="30" ht="15">
      <c r="H30" s="21"/>
    </row>
    <row r="31" spans="8:9" ht="15">
      <c r="H31" s="21"/>
      <c r="I31" s="21"/>
    </row>
    <row r="32" ht="15">
      <c r="H32" s="21"/>
    </row>
    <row r="33" ht="15">
      <c r="H33" s="21"/>
    </row>
    <row r="34" ht="15">
      <c r="H34" s="21"/>
    </row>
    <row r="35" ht="15">
      <c r="H35" s="21"/>
    </row>
    <row r="36" ht="15">
      <c r="H36" s="21"/>
    </row>
    <row r="37" ht="15">
      <c r="H37" s="21"/>
    </row>
    <row r="38" ht="15">
      <c r="H38" s="21"/>
    </row>
    <row r="39" ht="15">
      <c r="H39" s="21"/>
    </row>
    <row r="40" ht="15">
      <c r="H40" s="21"/>
    </row>
    <row r="41" ht="15">
      <c r="H41" s="21"/>
    </row>
    <row r="42" ht="15">
      <c r="H42" s="21"/>
    </row>
    <row r="43" ht="15">
      <c r="H43" s="21"/>
    </row>
    <row r="44" ht="15">
      <c r="H44" s="21"/>
    </row>
    <row r="45" ht="15">
      <c r="H45" s="21"/>
    </row>
    <row r="46" ht="15">
      <c r="H46" s="21"/>
    </row>
    <row r="47" ht="15">
      <c r="H47" s="21"/>
    </row>
    <row r="48" ht="15">
      <c r="H48" s="21"/>
    </row>
    <row r="49" ht="15">
      <c r="H49" s="21"/>
    </row>
    <row r="50" ht="15">
      <c r="H50" s="21"/>
    </row>
    <row r="51" ht="15">
      <c r="H51" s="21"/>
    </row>
    <row r="52" ht="15">
      <c r="H52" s="21"/>
    </row>
  </sheetData>
  <sheetProtection/>
  <autoFilter ref="A4:IV4"/>
  <printOptions/>
  <pageMargins left="0.2362204724409449" right="0.2362204724409449" top="0.5511811023622047" bottom="0.5511811023622047" header="0.31496062992125984" footer="0.31496062992125984"/>
  <pageSetup fitToHeight="2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2021-11-15T11:53:25Z</cp:lastPrinted>
  <dcterms:created xsi:type="dcterms:W3CDTF">2020-01-15T11:43:35Z</dcterms:created>
  <dcterms:modified xsi:type="dcterms:W3CDTF">2021-11-16T07:29:19Z</dcterms:modified>
  <cp:category/>
  <cp:version/>
  <cp:contentType/>
  <cp:contentStatus/>
</cp:coreProperties>
</file>