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6.2022" sheetId="1" r:id="rId1"/>
  </sheets>
  <definedNames>
    <definedName name="_xlnm.Print_Area" localSheetId="0">'на 01.06.2022'!$A$1:$N$25</definedName>
  </definedNames>
  <calcPr fullCalcOnLoad="1"/>
</workbook>
</file>

<file path=xl/sharedStrings.xml><?xml version="1.0" encoding="utf-8"?>
<sst xmlns="http://schemas.openxmlformats.org/spreadsheetml/2006/main" count="55" uniqueCount="45">
  <si>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</si>
  <si>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</si>
  <si>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</si>
  <si>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</si>
  <si>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</si>
  <si>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</si>
  <si>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</si>
  <si>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</si>
  <si>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</si>
  <si>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</si>
  <si>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</si>
  <si>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</si>
  <si>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</si>
  <si>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</si>
  <si>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</si>
  <si>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</si>
  <si>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</si>
  <si>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</si>
  <si>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</si>
  <si>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</si>
  <si>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</si>
  <si>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</si>
  <si>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</si>
  <si>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</si>
  <si>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</si>
  <si>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</si>
  <si>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</si>
  <si>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</si>
  <si>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</si>
  <si>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</si>
  <si>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№10 от 21.12.2017 (Д/с от 10.07.2020 реструктуризация)</t>
  </si>
  <si>
    <t>№3 от 12.12.2018 (Д/с от 23.04.2021 реструктуризация)</t>
  </si>
  <si>
    <t>№1 от 23.09.2021</t>
  </si>
  <si>
    <t>20.11.2025 - 190552,0    23.09.2026 - 762206,0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</si>
  <si>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01.01.2022 г.</t>
    </r>
    <r>
      <rPr>
        <sz val="10"/>
        <rFont val="Arial Cyr"/>
        <family val="0"/>
      </rPr>
      <t xml:space="preserve"> (тыс.руб.)</t>
    </r>
  </si>
  <si>
    <t xml:space="preserve">Получено в 2022 г.           (тыс. руб.)                                     </t>
  </si>
  <si>
    <t xml:space="preserve">Погашено в 2022 г.                 </t>
  </si>
  <si>
    <t>№037/21-КС от 08.11.2021</t>
  </si>
  <si>
    <t>№038/21-КС от 08.11.2021</t>
  </si>
  <si>
    <t>№039/21-КС от 09.11.2021</t>
  </si>
  <si>
    <t xml:space="preserve">                          Выписка (расшифровка) из долговой книги города Орла по состоянию на 01.06.2022 года</t>
  </si>
  <si>
    <r>
      <t>Задолженность на</t>
    </r>
    <r>
      <rPr>
        <b/>
        <sz val="10"/>
        <rFont val="Arial Cyr"/>
        <family val="0"/>
      </rPr>
      <t xml:space="preserve"> 01.06.2022г</t>
    </r>
    <r>
      <rPr>
        <sz val="10"/>
        <rFont val="Arial Cyr"/>
        <family val="0"/>
      </rPr>
      <t>. (тыс.руб.)</t>
    </r>
  </si>
  <si>
    <t xml:space="preserve"> </t>
  </si>
  <si>
    <t>Заместитель Мэра города Орла</t>
  </si>
  <si>
    <t>А. В. Степанов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</si>
</sst>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  <numFmt numFmtId="174" formatCode="0.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4" fontId="1" fillId="0" borderId="15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" fontId="1" fillId="0" borderId="15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O31"/>
  <sheetViews>
    <sheetView tabSelected="1" view="pageBreakPreview" zoomScaleSheetLayoutView="100" zoomScalePageLayoutView="0" workbookViewId="0" topLeftCell="A1">
      <selection activeCell="B18" sqref="B18:N18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</cols>
  <sheetData>
    <row r="1" spans="1:14" ht="45.75" customHeight="1">
      <c r="A1" s="69" t="s">
        <v>40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43.5" customHeight="1">
      <c r="A2" s="70" t="s">
        <v>0</v>
      </c>
      <c r="B2" s="70" t="s">
        <v>2</v>
      </c>
      <c r="C2" s="63" t="s">
        <v>34</v>
      </c>
      <c r="D2" s="70" t="s">
        <v>1</v>
      </c>
      <c r="E2" s="63" t="s">
        <v>7</v>
      </c>
      <c r="F2" s="65" t="s">
        <v>22</v>
      </c>
      <c r="G2" s="66"/>
      <c r="H2" s="63" t="s">
        <v>28</v>
      </c>
      <c r="I2" s="63" t="s">
        <v>35</v>
      </c>
      <c r="J2" s="65" t="s">
        <v>36</v>
      </c>
      <c r="K2" s="66"/>
      <c r="L2" s="65" t="s">
        <v>41</v>
      </c>
      <c r="M2" s="67"/>
      <c r="N2" s="68"/>
    </row>
    <row r="3" spans="1:14" ht="32.25" customHeight="1">
      <c r="A3" s="71"/>
      <c r="B3" s="71"/>
      <c r="C3" s="72"/>
      <c r="D3" s="71"/>
      <c r="E3" s="64"/>
      <c r="F3" s="29" t="s">
        <v>20</v>
      </c>
      <c r="G3" s="29" t="s">
        <v>3</v>
      </c>
      <c r="H3" s="64"/>
      <c r="I3" s="64"/>
      <c r="J3" s="29" t="s">
        <v>21</v>
      </c>
      <c r="K3" s="29" t="s">
        <v>26</v>
      </c>
      <c r="L3" s="30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6" customFormat="1" ht="15">
      <c r="A6" s="35"/>
      <c r="B6" s="9" t="s">
        <v>27</v>
      </c>
      <c r="C6" s="40">
        <v>576742.6</v>
      </c>
      <c r="D6" s="43" t="s">
        <v>37</v>
      </c>
      <c r="E6" s="46">
        <v>8.5</v>
      </c>
      <c r="F6" s="40">
        <v>576742.6</v>
      </c>
      <c r="G6" s="44">
        <v>44875</v>
      </c>
      <c r="H6" s="44">
        <v>44510</v>
      </c>
      <c r="I6" s="40"/>
      <c r="J6" s="44"/>
      <c r="K6" s="10"/>
      <c r="L6" s="11">
        <f>C6</f>
        <v>576742.6</v>
      </c>
      <c r="M6" s="31"/>
      <c r="N6" s="11">
        <f>L6</f>
        <v>576742.6</v>
      </c>
    </row>
    <row r="7" spans="1:14" s="36" customFormat="1" ht="15">
      <c r="A7" s="35"/>
      <c r="B7" s="9" t="s">
        <v>27</v>
      </c>
      <c r="C7" s="40">
        <v>466000</v>
      </c>
      <c r="D7" s="43" t="s">
        <v>38</v>
      </c>
      <c r="E7" s="46">
        <v>8.5</v>
      </c>
      <c r="F7" s="40">
        <v>466000</v>
      </c>
      <c r="G7" s="44">
        <v>44875</v>
      </c>
      <c r="H7" s="44">
        <v>44510</v>
      </c>
      <c r="I7" s="40"/>
      <c r="J7" s="44"/>
      <c r="K7" s="10"/>
      <c r="L7" s="11">
        <f>C7</f>
        <v>466000</v>
      </c>
      <c r="M7" s="31"/>
      <c r="N7" s="11">
        <f>L7</f>
        <v>466000</v>
      </c>
    </row>
    <row r="8" spans="1:14" s="36" customFormat="1" ht="15">
      <c r="A8" s="59"/>
      <c r="B8" s="61" t="s">
        <v>27</v>
      </c>
      <c r="C8" s="76">
        <v>508000</v>
      </c>
      <c r="D8" s="78" t="s">
        <v>39</v>
      </c>
      <c r="E8" s="80">
        <v>8.5</v>
      </c>
      <c r="F8" s="40">
        <v>261000</v>
      </c>
      <c r="G8" s="82">
        <v>44884</v>
      </c>
      <c r="H8" s="44">
        <v>44519</v>
      </c>
      <c r="I8" s="84"/>
      <c r="J8" s="82"/>
      <c r="K8" s="87"/>
      <c r="L8" s="76">
        <v>508000</v>
      </c>
      <c r="M8" s="76"/>
      <c r="N8" s="76">
        <f>L8</f>
        <v>508000</v>
      </c>
    </row>
    <row r="9" spans="1:14" s="36" customFormat="1" ht="15">
      <c r="A9" s="60"/>
      <c r="B9" s="62"/>
      <c r="C9" s="77"/>
      <c r="D9" s="79"/>
      <c r="E9" s="81"/>
      <c r="F9" s="40">
        <v>247000</v>
      </c>
      <c r="G9" s="83"/>
      <c r="H9" s="44">
        <v>44522</v>
      </c>
      <c r="I9" s="85"/>
      <c r="J9" s="83"/>
      <c r="K9" s="88"/>
      <c r="L9" s="77"/>
      <c r="M9" s="77"/>
      <c r="N9" s="77"/>
    </row>
    <row r="10" spans="1:14" s="12" customFormat="1" ht="18" customHeight="1">
      <c r="A10" s="13"/>
      <c r="B10" s="14" t="s">
        <v>10</v>
      </c>
      <c r="C10" s="37">
        <f>SUM(C6:C9)</f>
        <v>1550742.6</v>
      </c>
      <c r="D10" s="37"/>
      <c r="E10" s="37"/>
      <c r="F10" s="37"/>
      <c r="G10" s="37"/>
      <c r="H10" s="37"/>
      <c r="I10" s="37">
        <f>SUM(I6:I9)</f>
        <v>0</v>
      </c>
      <c r="J10" s="37"/>
      <c r="K10" s="37">
        <f>SUM(K6:K9)</f>
        <v>0</v>
      </c>
      <c r="L10" s="37">
        <f>SUM(L6:L9)</f>
        <v>1550742.6</v>
      </c>
      <c r="M10" s="37">
        <f>SUM(M6:M9)</f>
        <v>0</v>
      </c>
      <c r="N10" s="37">
        <f>SUM(N6:N9)</f>
        <v>1550742.6</v>
      </c>
    </row>
    <row r="11" spans="1:14" s="12" customFormat="1" ht="18" customHeight="1">
      <c r="A11" s="4" t="s">
        <v>11</v>
      </c>
      <c r="B11" s="73" t="s">
        <v>19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</row>
    <row r="12" spans="1:14" s="39" customFormat="1" ht="45" customHeight="1">
      <c r="A12" s="17"/>
      <c r="B12" s="56" t="s">
        <v>29</v>
      </c>
      <c r="C12" s="41">
        <v>50000</v>
      </c>
      <c r="D12" s="57" t="s">
        <v>30</v>
      </c>
      <c r="E12" s="43">
        <v>0.1</v>
      </c>
      <c r="F12" s="41">
        <v>53000</v>
      </c>
      <c r="G12" s="45">
        <v>45117</v>
      </c>
      <c r="H12" s="48">
        <v>43097</v>
      </c>
      <c r="I12" s="34"/>
      <c r="J12" s="45"/>
      <c r="K12" s="41"/>
      <c r="L12" s="49">
        <f>N12</f>
        <v>50000</v>
      </c>
      <c r="M12" s="38"/>
      <c r="N12" s="49">
        <f>C12-K12</f>
        <v>50000</v>
      </c>
    </row>
    <row r="13" spans="1:14" s="39" customFormat="1" ht="48.75" customHeight="1">
      <c r="A13" s="17"/>
      <c r="B13" s="56" t="s">
        <v>29</v>
      </c>
      <c r="C13" s="41">
        <v>16500</v>
      </c>
      <c r="D13" s="57" t="s">
        <v>31</v>
      </c>
      <c r="E13" s="43">
        <v>0.1</v>
      </c>
      <c r="F13" s="41">
        <v>16500</v>
      </c>
      <c r="G13" s="45">
        <v>45426</v>
      </c>
      <c r="H13" s="48">
        <v>43454</v>
      </c>
      <c r="I13" s="34"/>
      <c r="J13" s="45"/>
      <c r="K13" s="41"/>
      <c r="L13" s="49">
        <f>N13</f>
        <v>16500</v>
      </c>
      <c r="M13" s="38"/>
      <c r="N13" s="49">
        <f>C13</f>
        <v>16500</v>
      </c>
    </row>
    <row r="14" spans="1:14" s="39" customFormat="1" ht="58.5" customHeight="1">
      <c r="A14" s="17"/>
      <c r="B14" s="56" t="s">
        <v>29</v>
      </c>
      <c r="C14" s="41">
        <v>952758</v>
      </c>
      <c r="D14" s="47" t="s">
        <v>32</v>
      </c>
      <c r="E14" s="43">
        <v>0.1</v>
      </c>
      <c r="F14" s="41">
        <v>952758</v>
      </c>
      <c r="G14" s="58" t="s">
        <v>33</v>
      </c>
      <c r="H14" s="48">
        <v>44467</v>
      </c>
      <c r="I14" s="41"/>
      <c r="J14" s="45"/>
      <c r="K14" s="41"/>
      <c r="L14" s="49">
        <f>C14</f>
        <v>952758</v>
      </c>
      <c r="M14" s="38"/>
      <c r="N14" s="49">
        <f>L14</f>
        <v>952758</v>
      </c>
    </row>
    <row r="15" spans="1:15" s="12" customFormat="1" ht="18" customHeight="1">
      <c r="A15" s="8"/>
      <c r="B15" s="18" t="s">
        <v>10</v>
      </c>
      <c r="C15" s="15">
        <f>SUM(C12:C14)</f>
        <v>1019258</v>
      </c>
      <c r="D15" s="15"/>
      <c r="E15" s="15"/>
      <c r="F15" s="15"/>
      <c r="G15" s="15"/>
      <c r="H15" s="15"/>
      <c r="I15" s="15">
        <f>SUM(I12:I14)</f>
        <v>0</v>
      </c>
      <c r="J15" s="15"/>
      <c r="K15" s="15">
        <f>SUM(K12:K14)</f>
        <v>0</v>
      </c>
      <c r="L15" s="15">
        <f>SUM(L12:L14)</f>
        <v>1019258</v>
      </c>
      <c r="M15" s="15">
        <f>SUM(M12:M14)</f>
        <v>0</v>
      </c>
      <c r="N15" s="15">
        <f>SUM(N12:N14)</f>
        <v>1019258</v>
      </c>
      <c r="O15" s="12" t="s">
        <v>42</v>
      </c>
    </row>
    <row r="16" spans="1:14" s="3" customFormat="1" ht="18" customHeight="1">
      <c r="A16" s="4" t="s">
        <v>12</v>
      </c>
      <c r="B16" s="73" t="s">
        <v>23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</row>
    <row r="17" spans="1:14" s="12" customFormat="1" ht="15" customHeight="1">
      <c r="A17" s="8"/>
      <c r="B17" s="19" t="s">
        <v>10</v>
      </c>
      <c r="C17" s="8">
        <v>0</v>
      </c>
      <c r="D17" s="8"/>
      <c r="E17" s="8"/>
      <c r="F17" s="8"/>
      <c r="G17" s="8"/>
      <c r="H17" s="8"/>
      <c r="I17" s="8"/>
      <c r="J17" s="8"/>
      <c r="K17" s="8"/>
      <c r="L17" s="8">
        <v>0</v>
      </c>
      <c r="M17" s="19"/>
      <c r="N17" s="8">
        <v>0</v>
      </c>
    </row>
    <row r="18" spans="1:14" s="3" customFormat="1" ht="18" customHeight="1">
      <c r="A18" s="4" t="s">
        <v>13</v>
      </c>
      <c r="B18" s="73" t="s">
        <v>24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/>
    </row>
    <row r="19" spans="1:14" s="3" customFormat="1" ht="14.25" customHeight="1">
      <c r="A19" s="8"/>
      <c r="B19" s="19" t="s">
        <v>10</v>
      </c>
      <c r="C19" s="8">
        <v>0</v>
      </c>
      <c r="D19" s="8"/>
      <c r="E19" s="8"/>
      <c r="F19" s="8"/>
      <c r="G19" s="8"/>
      <c r="H19" s="8"/>
      <c r="I19" s="8"/>
      <c r="J19" s="8"/>
      <c r="K19" s="8"/>
      <c r="L19" s="8">
        <v>0</v>
      </c>
      <c r="M19" s="19"/>
      <c r="N19" s="8">
        <v>0</v>
      </c>
    </row>
    <row r="20" spans="1:14" s="3" customFormat="1" ht="18" customHeight="1">
      <c r="A20" s="4" t="s">
        <v>14</v>
      </c>
      <c r="B20" s="73" t="s">
        <v>25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</row>
    <row r="21" spans="1:14" s="12" customFormat="1" ht="15" customHeight="1">
      <c r="A21" s="13"/>
      <c r="B21" s="50" t="s">
        <v>10</v>
      </c>
      <c r="C21" s="8">
        <v>0</v>
      </c>
      <c r="D21" s="20"/>
      <c r="E21" s="21"/>
      <c r="F21" s="22"/>
      <c r="G21" s="23"/>
      <c r="H21" s="22"/>
      <c r="I21" s="22"/>
      <c r="J21" s="24"/>
      <c r="K21" s="8"/>
      <c r="L21" s="8">
        <v>0</v>
      </c>
      <c r="M21" s="25"/>
      <c r="N21" s="8">
        <v>0</v>
      </c>
    </row>
    <row r="22" spans="1:14" s="3" customFormat="1" ht="18" customHeight="1">
      <c r="A22" s="4" t="s">
        <v>15</v>
      </c>
      <c r="B22" s="5" t="s">
        <v>16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</row>
    <row r="23" spans="1:14" s="3" customFormat="1" ht="15" customHeight="1">
      <c r="A23" s="8"/>
      <c r="B23" s="19" t="s">
        <v>10</v>
      </c>
      <c r="C23" s="8">
        <v>0</v>
      </c>
      <c r="D23" s="8"/>
      <c r="E23" s="8"/>
      <c r="F23" s="26"/>
      <c r="G23" s="8"/>
      <c r="H23" s="8"/>
      <c r="I23" s="8"/>
      <c r="J23" s="8"/>
      <c r="K23" s="8"/>
      <c r="L23" s="8">
        <v>0</v>
      </c>
      <c r="M23" s="19"/>
      <c r="N23" s="8">
        <v>0</v>
      </c>
    </row>
    <row r="24" spans="1:14" s="32" customFormat="1" ht="17.25" customHeight="1">
      <c r="A24" s="4" t="s">
        <v>17</v>
      </c>
      <c r="B24" s="27" t="s">
        <v>18</v>
      </c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33" customFormat="1" ht="16.5">
      <c r="A25" s="13"/>
      <c r="B25" s="18" t="s">
        <v>10</v>
      </c>
      <c r="C25" s="16">
        <f>SUM(C10,C15)</f>
        <v>2570000.6</v>
      </c>
      <c r="D25" s="16"/>
      <c r="E25" s="16"/>
      <c r="F25" s="16"/>
      <c r="G25" s="16"/>
      <c r="H25" s="16"/>
      <c r="I25" s="16">
        <f>SUM(I10,I15)</f>
        <v>0</v>
      </c>
      <c r="J25" s="16"/>
      <c r="K25" s="16">
        <f>K10+K15+K21</f>
        <v>0</v>
      </c>
      <c r="L25" s="16">
        <f>L10+L15</f>
        <v>2570000.6</v>
      </c>
      <c r="M25" s="16"/>
      <c r="N25" s="16">
        <f>SUM(N10,N15)</f>
        <v>2570000.6</v>
      </c>
    </row>
    <row r="26" spans="1:14" ht="15" customHeight="1">
      <c r="A26" s="51"/>
      <c r="B26" s="86"/>
      <c r="C26" s="86"/>
      <c r="D26" s="86"/>
      <c r="E26" s="86"/>
      <c r="F26" s="86"/>
      <c r="G26" s="86"/>
      <c r="H26" s="86"/>
      <c r="I26" s="86"/>
      <c r="J26" s="86"/>
      <c r="K26" s="52"/>
      <c r="L26" s="52"/>
      <c r="M26" s="53"/>
      <c r="N26" s="54"/>
    </row>
    <row r="27" spans="1:14" ht="25.5" customHeight="1">
      <c r="A27" s="89" t="s">
        <v>43</v>
      </c>
      <c r="B27" s="89"/>
      <c r="C27" s="89"/>
      <c r="D27" s="89"/>
      <c r="E27" s="89"/>
      <c r="F27" s="33"/>
      <c r="G27" s="33"/>
      <c r="H27" s="33"/>
      <c r="I27" s="33"/>
      <c r="J27" s="33"/>
      <c r="K27" s="33"/>
      <c r="L27" s="90" t="s">
        <v>44</v>
      </c>
      <c r="M27" s="90"/>
      <c r="N27" s="90"/>
    </row>
    <row r="29" spans="4:9" ht="18.75">
      <c r="D29" s="42"/>
      <c r="I29" s="55"/>
    </row>
    <row r="30" ht="18.75">
      <c r="D30" s="42"/>
    </row>
    <row r="31" spans="4:7" ht="18.75">
      <c r="D31" s="42"/>
      <c r="G31" s="42"/>
    </row>
  </sheetData>
  <sheetProtection/>
  <mergeCells count="30">
    <mergeCell ref="A27:E27"/>
    <mergeCell ref="L27:N27"/>
    <mergeCell ref="B18:N18"/>
    <mergeCell ref="B20:N20"/>
    <mergeCell ref="B26:J26"/>
    <mergeCell ref="K8:K9"/>
    <mergeCell ref="L8:L9"/>
    <mergeCell ref="M8:M9"/>
    <mergeCell ref="N8:N9"/>
    <mergeCell ref="B11:N11"/>
    <mergeCell ref="A1:N1"/>
    <mergeCell ref="A2:A3"/>
    <mergeCell ref="B2:B3"/>
    <mergeCell ref="C2:C3"/>
    <mergeCell ref="D2:D3"/>
    <mergeCell ref="B16:N16"/>
    <mergeCell ref="C8:C9"/>
    <mergeCell ref="D8:D9"/>
    <mergeCell ref="E8:E9"/>
    <mergeCell ref="G8:G9"/>
    <mergeCell ref="A8:A9"/>
    <mergeCell ref="B8:B9"/>
    <mergeCell ref="E2:E3"/>
    <mergeCell ref="F2:G2"/>
    <mergeCell ref="J2:K2"/>
    <mergeCell ref="L2:N2"/>
    <mergeCell ref="H2:H3"/>
    <mergeCell ref="I2:I3"/>
    <mergeCell ref="I8:I9"/>
    <mergeCell ref="J8:J9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2022-07-14T12:36:18Z</dcterms:modified>
  <cp:category/>
  <cp:version/>
  <cp:contentType/>
  <cp:contentStatus/>
</cp:coreProperties>
</file>