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4.2020" sheetId="1" r:id="rId1"/>
  </sheets>
  <definedNames>
    <definedName name="_xlnm.Print_Area" localSheetId="0">'на 01.04.2020'!$A$1:$N$28</definedName>
  </definedNames>
  <calcPr fullCalcOnLoad="1"/>
</workbook>
</file>

<file path=xl/sharedStrings.xml><?xml version="1.0" encoding="utf-8"?>
<sst xmlns="http://schemas.openxmlformats.org/spreadsheetml/2006/main" count="58" uniqueCount="46">
  <si>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</si>
  <si>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</si>
  <si>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</si>
  <si>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</si>
  <si>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</si>
  <si>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</si>
  <si>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</si>
  <si>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</si>
  <si>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</si>
  <si>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</si>
  <si>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</si>
  <si>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</si>
  <si>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</si>
  <si>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</si>
  <si>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</si>
  <si>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</si>
  <si>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</si>
  <si>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</si>
  <si>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</si>
  <si>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</si>
  <si>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</si>
  <si>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</si>
  <si>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</si>
  <si>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</si>
  <si>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</si>
  <si>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</si>
  <si>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</si>
  <si>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</si>
  <si>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</si>
  <si>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</si>
  <si>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</si>
  <si>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</si>
  <si>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</si>
  <si>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</si>
  <si>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</si>
  <si>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</si>
  <si>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</si>
  <si>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</si>
  <si>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</si>
  <si>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</si>
  <si>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</si>
  <si>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</si>
  <si>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 xml:space="preserve">                          Выписка (расшифровка) из долговой книги города Орла по состоянию на 01.04.2020 года</t>
  </si>
  <si>
    <r>
      <t>Задолженность на</t>
    </r>
    <r>
      <rPr>
        <b/>
        <sz val="10"/>
        <rFont val="Arial Cyr"/>
        <family val="0"/>
      </rPr>
      <t xml:space="preserve"> 01.04.2020г</t>
    </r>
    <r>
      <rPr>
        <sz val="10"/>
        <rFont val="Arial Cyr"/>
        <family val="0"/>
      </rPr>
      <t>. (тыс.руб.)</t>
    </r>
  </si>
  <si>
    <t>№014/20-КС от 14.02.2020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</si>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</sst>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2" fontId="1" fillId="0" borderId="15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7"/>
  <sheetViews>
    <sheetView tabSelected="1" view="pageBreakPreview" zoomScaleSheetLayoutView="100" zoomScalePageLayoutView="0" workbookViewId="0" topLeftCell="A1">
      <selection activeCell="A31" sqref="A31:D3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2.75390625" style="0" bestFit="1" customWidth="1"/>
  </cols>
  <sheetData>
    <row r="1" spans="1:14" ht="45.75" customHeight="1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7" t="s">
        <v>39</v>
      </c>
      <c r="D2" s="74" t="s">
        <v>1</v>
      </c>
      <c r="E2" s="67" t="s">
        <v>7</v>
      </c>
      <c r="F2" s="69" t="s">
        <v>22</v>
      </c>
      <c r="G2" s="70"/>
      <c r="H2" s="67" t="s">
        <v>28</v>
      </c>
      <c r="I2" s="67" t="s">
        <v>40</v>
      </c>
      <c r="J2" s="69" t="s">
        <v>41</v>
      </c>
      <c r="K2" s="70"/>
      <c r="L2" s="69" t="s">
        <v>43</v>
      </c>
      <c r="M2" s="71"/>
      <c r="N2" s="72"/>
    </row>
    <row r="3" spans="1:14" ht="32.25" customHeight="1">
      <c r="A3" s="75"/>
      <c r="B3" s="75"/>
      <c r="C3" s="76"/>
      <c r="D3" s="75"/>
      <c r="E3" s="68"/>
      <c r="F3" s="30" t="s">
        <v>20</v>
      </c>
      <c r="G3" s="30" t="s">
        <v>3</v>
      </c>
      <c r="H3" s="68"/>
      <c r="I3" s="68"/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3" customFormat="1" ht="15">
      <c r="A6" s="42"/>
      <c r="B6" s="9" t="s">
        <v>27</v>
      </c>
      <c r="C6" s="41">
        <v>257130</v>
      </c>
      <c r="D6" s="33" t="s">
        <v>32</v>
      </c>
      <c r="E6" s="34">
        <v>7.83</v>
      </c>
      <c r="F6" s="41">
        <v>257130</v>
      </c>
      <c r="G6" s="48">
        <v>44068</v>
      </c>
      <c r="H6" s="48">
        <v>43703</v>
      </c>
      <c r="I6" s="41"/>
      <c r="J6" s="32"/>
      <c r="K6" s="10"/>
      <c r="L6" s="11">
        <f>C6</f>
        <v>257130</v>
      </c>
      <c r="M6" s="35"/>
      <c r="N6" s="11">
        <f>L6</f>
        <v>257130</v>
      </c>
    </row>
    <row r="7" spans="1:14" s="43" customFormat="1" ht="15">
      <c r="A7" s="42"/>
      <c r="B7" s="9" t="s">
        <v>33</v>
      </c>
      <c r="C7" s="41">
        <v>225870</v>
      </c>
      <c r="D7" s="33" t="s">
        <v>34</v>
      </c>
      <c r="E7" s="40">
        <v>8.253</v>
      </c>
      <c r="F7" s="41">
        <v>225870</v>
      </c>
      <c r="G7" s="48">
        <v>44092</v>
      </c>
      <c r="H7" s="48">
        <v>43727</v>
      </c>
      <c r="I7" s="41"/>
      <c r="J7" s="32"/>
      <c r="K7" s="10"/>
      <c r="L7" s="11">
        <f aca="true" t="shared" si="0" ref="L7:L12">C7</f>
        <v>225870</v>
      </c>
      <c r="M7" s="35"/>
      <c r="N7" s="11">
        <f aca="true" t="shared" si="1" ref="N7:N13">L7</f>
        <v>225870</v>
      </c>
    </row>
    <row r="8" spans="1:14" s="43" customFormat="1" ht="15">
      <c r="A8" s="52"/>
      <c r="B8" s="54" t="s">
        <v>27</v>
      </c>
      <c r="C8" s="41">
        <v>147065</v>
      </c>
      <c r="D8" s="56" t="s">
        <v>35</v>
      </c>
      <c r="E8" s="58">
        <v>7.87625</v>
      </c>
      <c r="F8" s="60">
        <v>260000</v>
      </c>
      <c r="G8" s="62">
        <v>44106</v>
      </c>
      <c r="H8" s="48">
        <v>43741</v>
      </c>
      <c r="I8" s="41"/>
      <c r="J8" s="32"/>
      <c r="K8" s="10"/>
      <c r="L8" s="11">
        <f t="shared" si="0"/>
        <v>147065</v>
      </c>
      <c r="M8" s="35"/>
      <c r="N8" s="11">
        <f t="shared" si="1"/>
        <v>147065</v>
      </c>
    </row>
    <row r="9" spans="1:14" s="43" customFormat="1" ht="15">
      <c r="A9" s="53"/>
      <c r="B9" s="55"/>
      <c r="C9" s="41">
        <v>112935</v>
      </c>
      <c r="D9" s="57"/>
      <c r="E9" s="59"/>
      <c r="F9" s="61"/>
      <c r="G9" s="63"/>
      <c r="H9" s="48">
        <v>43791</v>
      </c>
      <c r="I9" s="41"/>
      <c r="J9" s="32"/>
      <c r="K9" s="10"/>
      <c r="L9" s="11">
        <f t="shared" si="0"/>
        <v>112935</v>
      </c>
      <c r="M9" s="35"/>
      <c r="N9" s="11">
        <f t="shared" si="1"/>
        <v>112935</v>
      </c>
    </row>
    <row r="10" spans="1:14" s="43" customFormat="1" ht="15">
      <c r="A10" s="42"/>
      <c r="B10" s="9" t="s">
        <v>27</v>
      </c>
      <c r="C10" s="50">
        <v>807630.6</v>
      </c>
      <c r="D10" s="33" t="s">
        <v>36</v>
      </c>
      <c r="E10" s="34">
        <v>8</v>
      </c>
      <c r="F10" s="50">
        <v>807630.6</v>
      </c>
      <c r="G10" s="51">
        <v>44158</v>
      </c>
      <c r="H10" s="48">
        <v>43794</v>
      </c>
      <c r="I10" s="50"/>
      <c r="J10" s="32"/>
      <c r="K10" s="10"/>
      <c r="L10" s="11">
        <f t="shared" si="0"/>
        <v>807630.6</v>
      </c>
      <c r="M10" s="35"/>
      <c r="N10" s="11">
        <f t="shared" si="1"/>
        <v>807630.6</v>
      </c>
    </row>
    <row r="11" spans="1:14" s="43" customFormat="1" ht="15">
      <c r="A11" s="42"/>
      <c r="B11" s="9" t="s">
        <v>27</v>
      </c>
      <c r="C11" s="49">
        <v>466000</v>
      </c>
      <c r="D11" s="33" t="s">
        <v>37</v>
      </c>
      <c r="E11" s="34">
        <v>7.96</v>
      </c>
      <c r="F11" s="49">
        <v>466000</v>
      </c>
      <c r="G11" s="51">
        <v>44160</v>
      </c>
      <c r="H11" s="48">
        <v>43796</v>
      </c>
      <c r="I11" s="49"/>
      <c r="J11" s="32"/>
      <c r="K11" s="10"/>
      <c r="L11" s="11">
        <f t="shared" si="0"/>
        <v>466000</v>
      </c>
      <c r="M11" s="35"/>
      <c r="N11" s="11">
        <f t="shared" si="1"/>
        <v>466000</v>
      </c>
    </row>
    <row r="12" spans="1:14" s="43" customFormat="1" ht="15">
      <c r="A12" s="42"/>
      <c r="B12" s="9" t="s">
        <v>27</v>
      </c>
      <c r="C12" s="49">
        <v>225870</v>
      </c>
      <c r="D12" s="33" t="s">
        <v>38</v>
      </c>
      <c r="E12" s="34">
        <v>7.11</v>
      </c>
      <c r="F12" s="49">
        <v>225870</v>
      </c>
      <c r="G12" s="51">
        <v>44160</v>
      </c>
      <c r="H12" s="48">
        <v>43796</v>
      </c>
      <c r="I12" s="49"/>
      <c r="J12" s="32"/>
      <c r="K12" s="10"/>
      <c r="L12" s="11">
        <f t="shared" si="0"/>
        <v>225870</v>
      </c>
      <c r="M12" s="35"/>
      <c r="N12" s="11">
        <f t="shared" si="1"/>
        <v>225870</v>
      </c>
    </row>
    <row r="13" spans="1:14" s="43" customFormat="1" ht="15">
      <c r="A13" s="42"/>
      <c r="B13" s="9" t="s">
        <v>27</v>
      </c>
      <c r="C13" s="49"/>
      <c r="D13" s="33" t="s">
        <v>44</v>
      </c>
      <c r="E13" s="77">
        <v>6.7291954023</v>
      </c>
      <c r="F13" s="49">
        <v>261000</v>
      </c>
      <c r="G13" s="51">
        <v>44242</v>
      </c>
      <c r="H13" s="48">
        <v>43878</v>
      </c>
      <c r="I13" s="49">
        <v>261000</v>
      </c>
      <c r="J13" s="32"/>
      <c r="K13" s="10"/>
      <c r="L13" s="11">
        <f>I13</f>
        <v>261000</v>
      </c>
      <c r="M13" s="35"/>
      <c r="N13" s="11">
        <f t="shared" si="1"/>
        <v>261000</v>
      </c>
    </row>
    <row r="14" spans="1:15" s="12" customFormat="1" ht="18" customHeight="1">
      <c r="A14" s="13"/>
      <c r="B14" s="14" t="s">
        <v>10</v>
      </c>
      <c r="C14" s="16">
        <f>SUM(C6:C12)</f>
        <v>2242500.6</v>
      </c>
      <c r="D14" s="16"/>
      <c r="E14" s="16"/>
      <c r="F14" s="16"/>
      <c r="G14" s="16"/>
      <c r="H14" s="16"/>
      <c r="I14" s="44">
        <f>SUM(I6:I13)</f>
        <v>261000</v>
      </c>
      <c r="J14" s="44"/>
      <c r="K14" s="44">
        <f>SUM(K6:K13)</f>
        <v>0</v>
      </c>
      <c r="L14" s="44">
        <f>SUM(L6:L13)</f>
        <v>2503500.6</v>
      </c>
      <c r="M14" s="44">
        <f>SUM(M6:M13)</f>
        <v>0</v>
      </c>
      <c r="N14" s="44">
        <f>SUM(N6:N13)</f>
        <v>2503500.6</v>
      </c>
      <c r="O14" s="78"/>
    </row>
    <row r="15" spans="1:15" s="12" customFormat="1" ht="18" customHeight="1">
      <c r="A15" s="4" t="s">
        <v>11</v>
      </c>
      <c r="B15" s="64" t="s">
        <v>19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78"/>
    </row>
    <row r="16" spans="1:15" s="47" customFormat="1" ht="30.75" customHeight="1">
      <c r="A16" s="17"/>
      <c r="B16" s="45" t="s">
        <v>29</v>
      </c>
      <c r="C16" s="41">
        <v>53000</v>
      </c>
      <c r="D16" s="8" t="s">
        <v>30</v>
      </c>
      <c r="E16" s="36">
        <v>0.1</v>
      </c>
      <c r="F16" s="41">
        <v>53000</v>
      </c>
      <c r="G16" s="39">
        <v>44032</v>
      </c>
      <c r="H16" s="48">
        <v>43097</v>
      </c>
      <c r="I16" s="41"/>
      <c r="J16" s="39"/>
      <c r="K16" s="41"/>
      <c r="L16" s="11">
        <f>N16</f>
        <v>53000</v>
      </c>
      <c r="M16" s="46"/>
      <c r="N16" s="11">
        <f>C16-K16</f>
        <v>53000</v>
      </c>
      <c r="O16" s="78"/>
    </row>
    <row r="17" spans="1:15" s="47" customFormat="1" ht="30.75" customHeight="1">
      <c r="A17" s="17"/>
      <c r="B17" s="45" t="s">
        <v>29</v>
      </c>
      <c r="C17" s="41">
        <v>16500</v>
      </c>
      <c r="D17" s="8" t="s">
        <v>31</v>
      </c>
      <c r="E17" s="36">
        <v>0.1</v>
      </c>
      <c r="F17" s="41">
        <v>16500</v>
      </c>
      <c r="G17" s="39">
        <v>44330</v>
      </c>
      <c r="H17" s="48">
        <v>43454</v>
      </c>
      <c r="I17" s="41"/>
      <c r="J17" s="39"/>
      <c r="K17" s="41"/>
      <c r="L17" s="11">
        <f>N17</f>
        <v>16500</v>
      </c>
      <c r="M17" s="46"/>
      <c r="N17" s="11">
        <f>C17</f>
        <v>16500</v>
      </c>
      <c r="O17" s="78"/>
    </row>
    <row r="18" spans="1:18" s="12" customFormat="1" ht="18" customHeight="1">
      <c r="A18" s="8"/>
      <c r="B18" s="19" t="s">
        <v>10</v>
      </c>
      <c r="C18" s="15">
        <f>SUM(C16:C17)</f>
        <v>69500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69500</v>
      </c>
      <c r="M18" s="15">
        <f>SUM(M16:M17)</f>
        <v>0</v>
      </c>
      <c r="N18" s="15">
        <f>SUM(N16:N17)</f>
        <v>69500</v>
      </c>
      <c r="O18" s="78"/>
      <c r="R18" s="12" t="s">
        <v>45</v>
      </c>
    </row>
    <row r="19" spans="1:15" s="3" customFormat="1" ht="18" customHeight="1">
      <c r="A19" s="4" t="s">
        <v>12</v>
      </c>
      <c r="B19" s="64" t="s">
        <v>23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78"/>
    </row>
    <row r="20" spans="1:15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  <c r="O20" s="78"/>
    </row>
    <row r="21" spans="1:15" s="3" customFormat="1" ht="18" customHeight="1">
      <c r="A21" s="4" t="s">
        <v>13</v>
      </c>
      <c r="B21" s="64" t="s">
        <v>24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78"/>
    </row>
    <row r="22" spans="1:15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  <c r="O22" s="78"/>
    </row>
    <row r="23" spans="1:15" s="3" customFormat="1" ht="18" customHeight="1">
      <c r="A23" s="4" t="s">
        <v>14</v>
      </c>
      <c r="B23" s="64" t="s">
        <v>25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78"/>
    </row>
    <row r="24" spans="1:15" s="12" customFormat="1" ht="15" customHeight="1">
      <c r="A24" s="13"/>
      <c r="B24" s="20" t="s">
        <v>10</v>
      </c>
      <c r="C24" s="8">
        <v>0</v>
      </c>
      <c r="D24" s="21"/>
      <c r="E24" s="22"/>
      <c r="F24" s="23"/>
      <c r="G24" s="24"/>
      <c r="H24" s="23"/>
      <c r="I24" s="23"/>
      <c r="J24" s="25"/>
      <c r="K24" s="8"/>
      <c r="L24" s="8">
        <v>0</v>
      </c>
      <c r="M24" s="26"/>
      <c r="N24" s="8">
        <v>0</v>
      </c>
      <c r="O24" s="78"/>
    </row>
    <row r="25" spans="1:15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78"/>
    </row>
    <row r="26" spans="1:15" s="3" customFormat="1" ht="15" customHeight="1">
      <c r="A26" s="8"/>
      <c r="B26" s="19" t="s">
        <v>10</v>
      </c>
      <c r="C26" s="8">
        <v>0</v>
      </c>
      <c r="D26" s="8"/>
      <c r="E26" s="8"/>
      <c r="F26" s="27"/>
      <c r="G26" s="8"/>
      <c r="H26" s="8"/>
      <c r="I26" s="8"/>
      <c r="J26" s="8"/>
      <c r="K26" s="8"/>
      <c r="L26" s="8">
        <v>0</v>
      </c>
      <c r="M26" s="19"/>
      <c r="N26" s="8">
        <v>0</v>
      </c>
      <c r="O26" s="78"/>
    </row>
    <row r="27" spans="1:15" s="37" customFormat="1" ht="17.25" customHeight="1">
      <c r="A27" s="4" t="s">
        <v>17</v>
      </c>
      <c r="B27" s="28" t="s">
        <v>18</v>
      </c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8"/>
    </row>
    <row r="28" spans="1:16" s="38" customFormat="1" ht="16.5">
      <c r="A28" s="13"/>
      <c r="B28" s="18" t="s">
        <v>10</v>
      </c>
      <c r="C28" s="16">
        <f>SUM(C14,C18)</f>
        <v>2312000.6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0</v>
      </c>
      <c r="L28" s="16">
        <f>L14+L18</f>
        <v>2573000.6</v>
      </c>
      <c r="M28" s="16"/>
      <c r="N28" s="16">
        <f>SUM(N14,N18)</f>
        <v>2573000.6</v>
      </c>
      <c r="O28" s="78"/>
      <c r="P28" s="79"/>
    </row>
    <row r="29" spans="1:14" ht="63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2"/>
      <c r="L29" s="82"/>
      <c r="M29" s="83"/>
      <c r="N29" s="84"/>
    </row>
    <row r="30" spans="1:14" ht="16.5">
      <c r="A30" s="85"/>
      <c r="B30" s="85"/>
      <c r="C30" s="85"/>
      <c r="D30" s="85"/>
      <c r="E30" s="85"/>
      <c r="F30" s="38"/>
      <c r="G30" s="38"/>
      <c r="H30" s="38"/>
      <c r="I30" s="38"/>
      <c r="J30" s="38"/>
      <c r="K30" s="38"/>
      <c r="L30" s="86"/>
      <c r="M30" s="38"/>
      <c r="N30" s="38"/>
    </row>
    <row r="31" spans="1:14" ht="16.5">
      <c r="A31" s="85"/>
      <c r="B31" s="85"/>
      <c r="C31" s="85"/>
      <c r="D31" s="85"/>
      <c r="E31" s="38"/>
      <c r="F31" s="38"/>
      <c r="G31" s="38"/>
      <c r="H31" s="38"/>
      <c r="I31" s="38"/>
      <c r="J31" s="38"/>
      <c r="K31" s="38"/>
      <c r="L31" s="87"/>
      <c r="M31" s="87"/>
      <c r="N31" s="87"/>
    </row>
    <row r="32" spans="1:14" ht="16.5">
      <c r="A32" s="85"/>
      <c r="B32" s="85"/>
      <c r="C32" s="85"/>
      <c r="D32" s="85"/>
      <c r="L32" s="87"/>
      <c r="M32" s="87"/>
      <c r="N32" s="87"/>
    </row>
    <row r="35" spans="4:9" ht="18.75">
      <c r="D35" s="88"/>
      <c r="I35" s="89"/>
    </row>
    <row r="36" ht="18.75">
      <c r="D36" s="88"/>
    </row>
    <row r="37" spans="4:7" ht="18.75">
      <c r="D37" s="88"/>
      <c r="G37" s="88"/>
    </row>
  </sheetData>
  <sheetProtection/>
  <mergeCells count="27">
    <mergeCell ref="A32:D32"/>
    <mergeCell ref="L32:N32"/>
    <mergeCell ref="B19:N19"/>
    <mergeCell ref="B21:N21"/>
    <mergeCell ref="B23:N23"/>
    <mergeCell ref="B29:J29"/>
    <mergeCell ref="A30:E30"/>
    <mergeCell ref="A31:D31"/>
    <mergeCell ref="L31:N31"/>
    <mergeCell ref="A1:N1"/>
    <mergeCell ref="A2:A3"/>
    <mergeCell ref="B2:B3"/>
    <mergeCell ref="C2:C3"/>
    <mergeCell ref="D2:D3"/>
    <mergeCell ref="B15:N15"/>
    <mergeCell ref="E2:E3"/>
    <mergeCell ref="F2:G2"/>
    <mergeCell ref="J2:K2"/>
    <mergeCell ref="L2:N2"/>
    <mergeCell ref="H2:H3"/>
    <mergeCell ref="I2:I3"/>
    <mergeCell ref="A8:A9"/>
    <mergeCell ref="B8:B9"/>
    <mergeCell ref="D8:D9"/>
    <mergeCell ref="E8:E9"/>
    <mergeCell ref="F8:F9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2020-05-25T14:03:57Z</dcterms:modified>
  <cp:category/>
  <cp:version/>
  <cp:contentType/>
  <cp:contentStatus/>
</cp:coreProperties>
</file>