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3.18" sheetId="1" r:id="rId1"/>
  </sheets>
  <definedNames>
    <definedName name="_xlnm.Print_Area" localSheetId="0">'на 01.03.18'!$A$1:$N$28</definedName>
  </definedNames>
  <calcPr fullCalcOnLoad="1"/>
</workbook>
</file>

<file path=xl/sharedStrings.xml><?xml version="1.0" encoding="utf-8"?>
<sst xmlns="http://schemas.openxmlformats.org/spreadsheetml/2006/main" count="55" uniqueCount="43">
  <si>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</si>
  <si>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</si>
  <si>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</si>
  <si>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</si>
  <si>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</si>
  <si>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</si>
  <si>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</si>
  <si>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</si>
  <si>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</si>
  <si>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</si>
  <si>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</si>
  <si>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</si>
  <si>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</si>
  <si>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</si>
  <si>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</si>
  <si>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</si>
  <si>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</si>
  <si>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</si>
  <si>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</si>
  <si>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</si>
  <si>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</si>
  <si>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</si>
  <si>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</si>
  <si>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</si>
  <si>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</si>
  <si>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</si>
  <si>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</si>
  <si>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</si>
  <si>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</si>
  <si>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</si>
  <si>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 xml:space="preserve"> </t>
  </si>
  <si>
    <t>№014/17-КС от 20.03.2017</t>
  </si>
  <si>
    <t xml:space="preserve">ПАО  "Совкомбанк" </t>
  </si>
  <si>
    <t>№034/17-КС от 29.05.2017</t>
  </si>
  <si>
    <t>№035/17-КС от 05.06.2017</t>
  </si>
  <si>
    <t>№036/17-КС от 05.06.2017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</si>
  <si>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</si>
  <si>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>№050/17-КС от 22.08.2017</t>
  </si>
  <si>
    <t>№060/17-КС от 30.10.2017</t>
  </si>
  <si>
    <t>Департамент финансов Орловской области</t>
  </si>
  <si>
    <t>№10 от 21.12.2017</t>
  </si>
  <si>
    <t xml:space="preserve">                          Выписка (расшифровка) из долговой книги города Орла по состоянию на 01.03.2018 года</t>
  </si>
  <si>
    <r>
      <t>Задолженность на</t>
    </r>
    <r>
      <rPr>
        <b/>
        <sz val="10"/>
        <rFont val="Arial Cyr"/>
        <family val="0"/>
      </rPr>
      <t xml:space="preserve"> 01.03.2018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</si>
</sst>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2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14" fontId="1" fillId="0" borderId="18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29"/>
  <sheetViews>
    <sheetView tabSelected="1" view="pageBreakPreview" zoomScaleSheetLayoutView="100" zoomScalePageLayoutView="0" workbookViewId="0" topLeftCell="A1">
      <selection activeCell="A30" sqref="A30:IV3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48" customHeight="1">
      <c r="A2" s="60" t="s">
        <v>0</v>
      </c>
      <c r="B2" s="60" t="s">
        <v>2</v>
      </c>
      <c r="C2" s="62" t="s">
        <v>36</v>
      </c>
      <c r="D2" s="64" t="s">
        <v>1</v>
      </c>
      <c r="E2" s="66" t="s">
        <v>7</v>
      </c>
      <c r="F2" s="68" t="s">
        <v>22</v>
      </c>
      <c r="G2" s="69"/>
      <c r="H2" s="68" t="s">
        <v>28</v>
      </c>
      <c r="I2" s="69"/>
      <c r="J2" s="68" t="s">
        <v>27</v>
      </c>
      <c r="K2" s="69"/>
      <c r="L2" s="73" t="s">
        <v>42</v>
      </c>
      <c r="M2" s="74"/>
      <c r="N2" s="75"/>
    </row>
    <row r="3" spans="1:14" ht="33" customHeight="1">
      <c r="A3" s="61"/>
      <c r="B3" s="61"/>
      <c r="C3" s="63"/>
      <c r="D3" s="65"/>
      <c r="E3" s="67"/>
      <c r="F3" s="30" t="s">
        <v>20</v>
      </c>
      <c r="G3" s="30" t="s">
        <v>3</v>
      </c>
      <c r="H3" s="30" t="s">
        <v>21</v>
      </c>
      <c r="I3" s="30" t="s">
        <v>26</v>
      </c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29</v>
      </c>
      <c r="C6" s="10">
        <v>100000</v>
      </c>
      <c r="D6" s="33" t="s">
        <v>31</v>
      </c>
      <c r="E6" s="34">
        <v>11.5</v>
      </c>
      <c r="F6" s="10">
        <v>100000</v>
      </c>
      <c r="G6" s="35">
        <v>43179</v>
      </c>
      <c r="H6" s="35">
        <v>42814</v>
      </c>
      <c r="I6" s="10">
        <v>100000</v>
      </c>
      <c r="J6" s="32"/>
      <c r="K6" s="10"/>
      <c r="L6" s="11">
        <f aca="true" t="shared" si="0" ref="L6:L15">N6</f>
        <v>100000</v>
      </c>
      <c r="M6" s="36"/>
      <c r="N6" s="11">
        <f aca="true" t="shared" si="1" ref="N6:N14">I6-K6</f>
        <v>100000</v>
      </c>
    </row>
    <row r="7" spans="1:14" s="3" customFormat="1" ht="18" customHeight="1">
      <c r="A7" s="8"/>
      <c r="B7" s="9" t="s">
        <v>32</v>
      </c>
      <c r="C7" s="10">
        <v>933500.6</v>
      </c>
      <c r="D7" s="33" t="s">
        <v>33</v>
      </c>
      <c r="E7" s="34">
        <v>9.89</v>
      </c>
      <c r="F7" s="10">
        <v>933500.6</v>
      </c>
      <c r="G7" s="35">
        <v>43249</v>
      </c>
      <c r="H7" s="35">
        <v>42884</v>
      </c>
      <c r="I7" s="10">
        <v>933500.6</v>
      </c>
      <c r="J7" s="32"/>
      <c r="K7" s="10"/>
      <c r="L7" s="11">
        <f t="shared" si="0"/>
        <v>933500.6</v>
      </c>
      <c r="M7" s="36"/>
      <c r="N7" s="11">
        <f t="shared" si="1"/>
        <v>933500.6</v>
      </c>
    </row>
    <row r="8" spans="1:14" s="3" customFormat="1" ht="18" customHeight="1">
      <c r="A8" s="8"/>
      <c r="B8" s="9" t="s">
        <v>29</v>
      </c>
      <c r="C8" s="10">
        <v>236000</v>
      </c>
      <c r="D8" s="33" t="s">
        <v>34</v>
      </c>
      <c r="E8" s="34">
        <v>9.42</v>
      </c>
      <c r="F8" s="10">
        <v>236000</v>
      </c>
      <c r="G8" s="35">
        <v>43256</v>
      </c>
      <c r="H8" s="35">
        <v>42891</v>
      </c>
      <c r="I8" s="10">
        <v>236000</v>
      </c>
      <c r="J8" s="32"/>
      <c r="K8" s="10"/>
      <c r="L8" s="11">
        <f t="shared" si="0"/>
        <v>236000</v>
      </c>
      <c r="M8" s="36"/>
      <c r="N8" s="11">
        <f t="shared" si="1"/>
        <v>236000</v>
      </c>
    </row>
    <row r="9" spans="1:14" s="3" customFormat="1" ht="18" customHeight="1">
      <c r="A9" s="8"/>
      <c r="B9" s="9" t="s">
        <v>29</v>
      </c>
      <c r="C9" s="10">
        <v>230000</v>
      </c>
      <c r="D9" s="33" t="s">
        <v>35</v>
      </c>
      <c r="E9" s="34">
        <v>9.44</v>
      </c>
      <c r="F9" s="10">
        <v>230000</v>
      </c>
      <c r="G9" s="35">
        <v>43256</v>
      </c>
      <c r="H9" s="35">
        <v>42891</v>
      </c>
      <c r="I9" s="10">
        <v>230000</v>
      </c>
      <c r="J9" s="32"/>
      <c r="K9" s="10"/>
      <c r="L9" s="11">
        <f t="shared" si="0"/>
        <v>230000</v>
      </c>
      <c r="M9" s="36"/>
      <c r="N9" s="11">
        <f t="shared" si="1"/>
        <v>230000</v>
      </c>
    </row>
    <row r="10" spans="1:14" s="3" customFormat="1" ht="18" customHeight="1">
      <c r="A10" s="8"/>
      <c r="B10" s="9" t="s">
        <v>29</v>
      </c>
      <c r="C10" s="10">
        <v>133000</v>
      </c>
      <c r="D10" s="33" t="s">
        <v>37</v>
      </c>
      <c r="E10" s="34">
        <v>9.7</v>
      </c>
      <c r="F10" s="10">
        <v>133000</v>
      </c>
      <c r="G10" s="35">
        <v>43340</v>
      </c>
      <c r="H10" s="35">
        <v>42975</v>
      </c>
      <c r="I10" s="10">
        <v>133000</v>
      </c>
      <c r="J10" s="32"/>
      <c r="K10" s="10"/>
      <c r="L10" s="11">
        <f t="shared" si="0"/>
        <v>133000</v>
      </c>
      <c r="M10" s="36"/>
      <c r="N10" s="11">
        <f t="shared" si="1"/>
        <v>133000</v>
      </c>
    </row>
    <row r="11" spans="1:14" s="50" customFormat="1" ht="18" customHeight="1">
      <c r="A11" s="76"/>
      <c r="B11" s="79" t="s">
        <v>29</v>
      </c>
      <c r="C11" s="82">
        <v>500000</v>
      </c>
      <c r="D11" s="85" t="s">
        <v>38</v>
      </c>
      <c r="E11" s="88">
        <v>8.97</v>
      </c>
      <c r="F11" s="82">
        <v>500000</v>
      </c>
      <c r="G11" s="91">
        <v>43404</v>
      </c>
      <c r="H11" s="45">
        <v>43039</v>
      </c>
      <c r="I11" s="46">
        <v>200000</v>
      </c>
      <c r="J11" s="47"/>
      <c r="K11" s="46"/>
      <c r="L11" s="48">
        <f t="shared" si="0"/>
        <v>200000</v>
      </c>
      <c r="M11" s="49"/>
      <c r="N11" s="48">
        <f t="shared" si="1"/>
        <v>200000</v>
      </c>
    </row>
    <row r="12" spans="1:14" s="50" customFormat="1" ht="18" customHeight="1">
      <c r="A12" s="77"/>
      <c r="B12" s="80"/>
      <c r="C12" s="83"/>
      <c r="D12" s="86"/>
      <c r="E12" s="89"/>
      <c r="F12" s="83"/>
      <c r="G12" s="92"/>
      <c r="H12" s="45">
        <v>43053</v>
      </c>
      <c r="I12" s="46">
        <v>150000</v>
      </c>
      <c r="J12" s="47"/>
      <c r="K12" s="46"/>
      <c r="L12" s="48">
        <f t="shared" si="0"/>
        <v>150000</v>
      </c>
      <c r="M12" s="49"/>
      <c r="N12" s="48">
        <f t="shared" si="1"/>
        <v>150000</v>
      </c>
    </row>
    <row r="13" spans="1:14" s="50" customFormat="1" ht="18" customHeight="1">
      <c r="A13" s="77"/>
      <c r="B13" s="80"/>
      <c r="C13" s="83"/>
      <c r="D13" s="86"/>
      <c r="E13" s="89"/>
      <c r="F13" s="83"/>
      <c r="G13" s="92"/>
      <c r="H13" s="45">
        <v>43073</v>
      </c>
      <c r="I13" s="46">
        <v>60000</v>
      </c>
      <c r="J13" s="47"/>
      <c r="K13" s="46"/>
      <c r="L13" s="48">
        <f t="shared" si="0"/>
        <v>60000</v>
      </c>
      <c r="M13" s="49"/>
      <c r="N13" s="48">
        <f t="shared" si="1"/>
        <v>60000</v>
      </c>
    </row>
    <row r="14" spans="1:14" s="50" customFormat="1" ht="18" customHeight="1">
      <c r="A14" s="78"/>
      <c r="B14" s="81"/>
      <c r="C14" s="84"/>
      <c r="D14" s="87"/>
      <c r="E14" s="90"/>
      <c r="F14" s="84"/>
      <c r="G14" s="93"/>
      <c r="H14" s="45">
        <v>43091</v>
      </c>
      <c r="I14" s="46">
        <v>90000</v>
      </c>
      <c r="J14" s="47"/>
      <c r="K14" s="46"/>
      <c r="L14" s="48">
        <f t="shared" si="0"/>
        <v>90000</v>
      </c>
      <c r="M14" s="49"/>
      <c r="N14" s="48">
        <f t="shared" si="1"/>
        <v>90000</v>
      </c>
    </row>
    <row r="15" spans="1:15" s="12" customFormat="1" ht="18" customHeight="1">
      <c r="A15" s="13"/>
      <c r="B15" s="14" t="s">
        <v>10</v>
      </c>
      <c r="C15" s="16">
        <f>C6+C7+C8+C9+C10+C11</f>
        <v>2132500.6</v>
      </c>
      <c r="D15" s="16"/>
      <c r="E15" s="16"/>
      <c r="F15" s="16"/>
      <c r="G15" s="16"/>
      <c r="H15" s="16"/>
      <c r="I15" s="16"/>
      <c r="J15" s="16"/>
      <c r="K15" s="16"/>
      <c r="L15" s="51">
        <f t="shared" si="0"/>
        <v>2132500.6</v>
      </c>
      <c r="M15" s="52"/>
      <c r="N15" s="52">
        <f>SUM(N6:N14)</f>
        <v>2132500.6</v>
      </c>
      <c r="O15" s="44"/>
    </row>
    <row r="16" spans="1:14" s="12" customFormat="1" ht="18" customHeight="1">
      <c r="A16" s="4" t="s">
        <v>11</v>
      </c>
      <c r="B16" s="70" t="s">
        <v>19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14" s="50" customFormat="1" ht="30.75" customHeight="1">
      <c r="A17" s="17"/>
      <c r="B17" s="53" t="s">
        <v>39</v>
      </c>
      <c r="C17" s="48">
        <v>53000</v>
      </c>
      <c r="D17" s="54" t="s">
        <v>40</v>
      </c>
      <c r="E17" s="37">
        <v>0.1</v>
      </c>
      <c r="F17" s="48">
        <v>53000</v>
      </c>
      <c r="G17" s="55">
        <v>44032</v>
      </c>
      <c r="H17" s="55">
        <v>43097</v>
      </c>
      <c r="I17" s="48">
        <v>53000</v>
      </c>
      <c r="J17" s="55"/>
      <c r="K17" s="48"/>
      <c r="L17" s="11">
        <f>N17</f>
        <v>53000</v>
      </c>
      <c r="M17" s="56"/>
      <c r="N17" s="11">
        <f>I17-K17</f>
        <v>53000</v>
      </c>
    </row>
    <row r="18" spans="1:18" s="12" customFormat="1" ht="18" customHeight="1">
      <c r="A18" s="8"/>
      <c r="B18" s="19" t="s">
        <v>10</v>
      </c>
      <c r="C18" s="15">
        <f>C17</f>
        <v>53000</v>
      </c>
      <c r="D18" s="15"/>
      <c r="E18" s="15"/>
      <c r="F18" s="15"/>
      <c r="G18" s="15"/>
      <c r="H18" s="15"/>
      <c r="I18" s="15">
        <f>I17</f>
        <v>53000</v>
      </c>
      <c r="J18" s="15"/>
      <c r="K18" s="15"/>
      <c r="L18" s="51">
        <f>L17</f>
        <v>53000</v>
      </c>
      <c r="M18" s="15"/>
      <c r="N18" s="15">
        <f>N17</f>
        <v>53000</v>
      </c>
      <c r="R18" s="12" t="s">
        <v>30</v>
      </c>
    </row>
    <row r="19" spans="1:14" s="3" customFormat="1" ht="18" customHeight="1">
      <c r="A19" s="4" t="s">
        <v>12</v>
      </c>
      <c r="B19" s="70" t="s">
        <v>23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  <row r="20" spans="1:14" s="12" customFormat="1" ht="18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</row>
    <row r="21" spans="1:14" s="3" customFormat="1" ht="18" customHeight="1">
      <c r="A21" s="4" t="s">
        <v>13</v>
      </c>
      <c r="B21" s="70" t="s">
        <v>24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</row>
    <row r="22" spans="1:14" s="3" customFormat="1" ht="18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</row>
    <row r="23" spans="1:14" s="3" customFormat="1" ht="18" customHeight="1">
      <c r="A23" s="4" t="s">
        <v>14</v>
      </c>
      <c r="B23" s="70" t="s">
        <v>25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</row>
    <row r="24" spans="1:14" s="12" customFormat="1" ht="18" customHeight="1">
      <c r="A24" s="13"/>
      <c r="B24" s="20" t="s">
        <v>10</v>
      </c>
      <c r="C24" s="8">
        <v>0</v>
      </c>
      <c r="D24" s="21"/>
      <c r="E24" s="22"/>
      <c r="F24" s="23"/>
      <c r="G24" s="24"/>
      <c r="H24" s="23"/>
      <c r="I24" s="23"/>
      <c r="J24" s="25"/>
      <c r="K24" s="8"/>
      <c r="L24" s="8">
        <v>0</v>
      </c>
      <c r="M24" s="26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8" customHeight="1">
      <c r="A26" s="8"/>
      <c r="B26" s="19" t="s">
        <v>10</v>
      </c>
      <c r="C26" s="8">
        <v>0</v>
      </c>
      <c r="D26" s="8"/>
      <c r="E26" s="8"/>
      <c r="F26" s="27"/>
      <c r="G26" s="8"/>
      <c r="H26" s="8"/>
      <c r="I26" s="8"/>
      <c r="J26" s="8"/>
      <c r="K26" s="8"/>
      <c r="L26" s="8">
        <v>0</v>
      </c>
      <c r="M26" s="19"/>
      <c r="N26" s="19"/>
    </row>
    <row r="27" spans="1:14" s="38" customFormat="1" ht="17.25" customHeight="1">
      <c r="A27" s="4" t="s">
        <v>17</v>
      </c>
      <c r="B27" s="28" t="s">
        <v>18</v>
      </c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5" s="39" customFormat="1" ht="16.5">
      <c r="A28" s="13"/>
      <c r="B28" s="18" t="s">
        <v>10</v>
      </c>
      <c r="C28" s="16">
        <f>SUM(C15,C18)</f>
        <v>2185500.6</v>
      </c>
      <c r="D28" s="16"/>
      <c r="E28" s="16"/>
      <c r="F28" s="16"/>
      <c r="G28" s="16"/>
      <c r="H28" s="16"/>
      <c r="I28" s="16"/>
      <c r="J28" s="16"/>
      <c r="K28" s="16">
        <f>K15+K18+K24</f>
        <v>0</v>
      </c>
      <c r="L28" s="16">
        <f>L15+L18</f>
        <v>2185500.6</v>
      </c>
      <c r="M28" s="16"/>
      <c r="N28" s="16">
        <f>SUM(N15,N18)</f>
        <v>2185500.6</v>
      </c>
      <c r="O28" s="57"/>
    </row>
    <row r="29" spans="1:14" s="39" customFormat="1" ht="65.25" customHeight="1">
      <c r="A29" s="40"/>
      <c r="B29" s="58"/>
      <c r="C29" s="58"/>
      <c r="D29" s="58"/>
      <c r="E29" s="58"/>
      <c r="F29" s="58"/>
      <c r="G29" s="58"/>
      <c r="H29" s="58"/>
      <c r="I29" s="58"/>
      <c r="J29" s="58"/>
      <c r="K29" s="41"/>
      <c r="L29" s="41"/>
      <c r="M29" s="42"/>
      <c r="N29" s="43"/>
    </row>
  </sheetData>
  <sheetProtection/>
  <mergeCells count="22">
    <mergeCell ref="F11:F14"/>
    <mergeCell ref="G11:G14"/>
    <mergeCell ref="H2:I2"/>
    <mergeCell ref="J2:K2"/>
    <mergeCell ref="L2:N2"/>
    <mergeCell ref="B16:N16"/>
    <mergeCell ref="B23:N23"/>
    <mergeCell ref="A11:A14"/>
    <mergeCell ref="B11:B14"/>
    <mergeCell ref="C11:C14"/>
    <mergeCell ref="D11:D14"/>
    <mergeCell ref="E11:E14"/>
    <mergeCell ref="B29:J29"/>
    <mergeCell ref="A1:N1"/>
    <mergeCell ref="A2:A3"/>
    <mergeCell ref="B2:B3"/>
    <mergeCell ref="C2:C3"/>
    <mergeCell ref="D2:D3"/>
    <mergeCell ref="E2:E3"/>
    <mergeCell ref="F2:G2"/>
    <mergeCell ref="B19:N19"/>
    <mergeCell ref="B21:N2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2018-04-13T07:18:36Z</dcterms:modified>
  <cp:category/>
  <cp:version/>
  <cp:contentType/>
  <cp:contentStatus/>
</cp:coreProperties>
</file>