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03" i="2" l="1"/>
  <c r="L103" i="2"/>
  <c r="N103" i="2"/>
  <c r="P103" i="2"/>
  <c r="R103" i="2"/>
  <c r="T103" i="2"/>
  <c r="V103" i="2"/>
  <c r="X103" i="2"/>
  <c r="H103" i="2"/>
  <c r="H78" i="2" l="1"/>
  <c r="H56" i="2"/>
  <c r="V55" i="2"/>
  <c r="P55" i="2"/>
  <c r="J55" i="2"/>
  <c r="V24" i="2"/>
  <c r="P24" i="2"/>
  <c r="J24" i="2"/>
  <c r="V19" i="2"/>
  <c r="P19" i="2"/>
  <c r="J19" i="2"/>
  <c r="V11" i="2"/>
  <c r="P11" i="2"/>
  <c r="J11" i="2"/>
  <c r="H8" i="2"/>
  <c r="L108" i="1" l="1"/>
  <c r="R108" i="1"/>
  <c r="T95" i="1" l="1"/>
  <c r="N95" i="1"/>
  <c r="H95" i="1"/>
  <c r="T101" i="1" l="1"/>
  <c r="N101" i="1"/>
  <c r="H101" i="1"/>
  <c r="T100" i="1"/>
  <c r="N100" i="1"/>
  <c r="H100" i="1"/>
  <c r="T86" i="1"/>
  <c r="N86" i="1"/>
  <c r="H86" i="1"/>
  <c r="T66" i="1"/>
  <c r="N66" i="1"/>
  <c r="H66" i="1"/>
  <c r="T65" i="1"/>
  <c r="N65" i="1"/>
  <c r="H65" i="1"/>
  <c r="T55" i="1" l="1"/>
  <c r="N55" i="1"/>
  <c r="H55" i="1"/>
  <c r="T52" i="1"/>
  <c r="N52" i="1"/>
  <c r="H52" i="1"/>
  <c r="H51" i="1"/>
  <c r="H49" i="1"/>
  <c r="T48" i="1"/>
  <c r="N48" i="1"/>
  <c r="H48" i="1"/>
  <c r="V45" i="1"/>
  <c r="P45" i="1"/>
  <c r="J45" i="1"/>
  <c r="J41" i="1"/>
  <c r="T31" i="1"/>
  <c r="T108" i="1" s="1"/>
  <c r="N31" i="1"/>
  <c r="N108" i="1" s="1"/>
  <c r="H31" i="1"/>
  <c r="H108" i="1" s="1"/>
  <c r="J24" i="1"/>
  <c r="J22" i="1"/>
  <c r="V14" i="1" l="1"/>
  <c r="P14" i="1"/>
  <c r="J14" i="1"/>
  <c r="V13" i="1"/>
  <c r="P13" i="1"/>
  <c r="F13" i="1"/>
  <c r="J12" i="1"/>
  <c r="J108" i="1" s="1"/>
  <c r="P8" i="1"/>
  <c r="F11" i="1"/>
  <c r="F10" i="1"/>
  <c r="F7" i="1"/>
  <c r="F6" i="1"/>
  <c r="F4" i="1"/>
  <c r="F108" i="1" s="1"/>
  <c r="F5" i="1"/>
  <c r="P5" i="1"/>
  <c r="P108" i="1" s="1"/>
  <c r="V5" i="1"/>
  <c r="V108" i="1" s="1"/>
</calcChain>
</file>

<file path=xl/sharedStrings.xml><?xml version="1.0" encoding="utf-8"?>
<sst xmlns="http://schemas.openxmlformats.org/spreadsheetml/2006/main" count="246" uniqueCount="183">
  <si>
    <t>Перечень многоквартирных домов, признанных аварийными в период с 1 января 2017 года по 1 июля 2023 года</t>
  </si>
  <si>
    <t>Адрес аварийного МКД</t>
  </si>
  <si>
    <t>Общая площадь жилых помещений</t>
  </si>
  <si>
    <t>Всего</t>
  </si>
  <si>
    <t>в т.ч. подлежащая расселению</t>
  </si>
  <si>
    <t>в т.ч. расселенная площадь</t>
  </si>
  <si>
    <t>Количество жилых помещений</t>
  </si>
  <si>
    <t>в т.ч. подлежащих переселению</t>
  </si>
  <si>
    <t>Количество жителей</t>
  </si>
  <si>
    <t>в т.ч. расселено</t>
  </si>
  <si>
    <t>городок Рабочий, д. 41</t>
  </si>
  <si>
    <t>пер. Бетонный, д. 4</t>
  </si>
  <si>
    <t>пер. Воскресенский, д. 14 а</t>
  </si>
  <si>
    <t>пер. Загородный, д. 12</t>
  </si>
  <si>
    <t>пер. Маслозаводской, д. 12</t>
  </si>
  <si>
    <t>пер. Маслозаводской, д. 17</t>
  </si>
  <si>
    <t>пер. Трамвайный, д. 2</t>
  </si>
  <si>
    <t>п. Кирпичного завода, д. 18</t>
  </si>
  <si>
    <t>ул. Абрамова и Соколова, д. 76, лит.а</t>
  </si>
  <si>
    <t>ул. Автогрейдерная, д. 1</t>
  </si>
  <si>
    <t>ул. Антонова, д. 2</t>
  </si>
  <si>
    <t>ул. Антонова, д. 3</t>
  </si>
  <si>
    <t>ул. Васильевская, д. 45</t>
  </si>
  <si>
    <t>ул. Васильевская, д. 48</t>
  </si>
  <si>
    <t>ул. Ватная, д. 16</t>
  </si>
  <si>
    <t>ул. Гвардейская, д. 4</t>
  </si>
  <si>
    <t>ул. Гвардейская, д. 6</t>
  </si>
  <si>
    <t>ул. Грановского, д. 1</t>
  </si>
  <si>
    <t>ул. Грановского, д. 3</t>
  </si>
  <si>
    <t>ул. Грановского, д. 5</t>
  </si>
  <si>
    <t>ул. Грановского, д. 7</t>
  </si>
  <si>
    <t>ул. Деповская, д. 5</t>
  </si>
  <si>
    <t>ул. Деповская, д. 7</t>
  </si>
  <si>
    <t>ул. Деповская д. 9</t>
  </si>
  <si>
    <t>ул. Елецкая, д. 33</t>
  </si>
  <si>
    <t>ул. Емельяна Пугачева, д. 88</t>
  </si>
  <si>
    <t>ул. Емельяна Пугачева, д. 90</t>
  </si>
  <si>
    <t>ул. Жилинская, д. 2</t>
  </si>
  <si>
    <t>ул. Калинина, д. 2</t>
  </si>
  <si>
    <t>ул. Калинина, д. 2а</t>
  </si>
  <si>
    <t>ул. Калинина, д. 45</t>
  </si>
  <si>
    <t>ул. Карачевская, д. 30</t>
  </si>
  <si>
    <t>ул. Карачевская, д. 36</t>
  </si>
  <si>
    <t>ул. Карачевская, д. 44А</t>
  </si>
  <si>
    <t>ул. Карачевская, д. 49</t>
  </si>
  <si>
    <t>ул. Карачевская, д. 51</t>
  </si>
  <si>
    <t>ул. Карачевская, д. 53</t>
  </si>
  <si>
    <t>ул. Карачевская, д. 56</t>
  </si>
  <si>
    <t>ул. Карачевская, д. 68а</t>
  </si>
  <si>
    <t>ул. Карачевская, д. 71</t>
  </si>
  <si>
    <t>ул. Коллективная, д. 1</t>
  </si>
  <si>
    <t>ул. Коллективная, д. 10</t>
  </si>
  <si>
    <t>ул. Коллективная, д. 6</t>
  </si>
  <si>
    <t>ул. Коллективная, д. 8</t>
  </si>
  <si>
    <t>ул. 1-я Курская, д. 14</t>
  </si>
  <si>
    <t>ул. 1-я Курская, д. 88 А</t>
  </si>
  <si>
    <t>ул. 1-я Курская, д. 99 А</t>
  </si>
  <si>
    <t>ул. 2-я Курская, д. 88</t>
  </si>
  <si>
    <t>ул. 3-я Курская, д. 12</t>
  </si>
  <si>
    <t>ул. 4-я Курская, д. 29</t>
  </si>
  <si>
    <t>ул. Латышских Стрелков, д. 2</t>
  </si>
  <si>
    <t>ул. Латышских Стрелков, д. 2а</t>
  </si>
  <si>
    <t>ул. Ленина, 19/2</t>
  </si>
  <si>
    <t>ул. Ливенская, д. 1</t>
  </si>
  <si>
    <t>ул. Линейная, д. 67</t>
  </si>
  <si>
    <t>ул. Льва Толстого, д. 1</t>
  </si>
  <si>
    <t>ул. Льва Толстого, д. 11</t>
  </si>
  <si>
    <t>ул. Льва Толстого, д. 20</t>
  </si>
  <si>
    <t>ул. Максима Горького, д. 114</t>
  </si>
  <si>
    <t>ул. Металлургов, д. 38</t>
  </si>
  <si>
    <t>ул. Металлургов, д. 40</t>
  </si>
  <si>
    <t>ул. Мичурина, д. 70</t>
  </si>
  <si>
    <t>ул. Московская, д. 175</t>
  </si>
  <si>
    <t>ул. Московская, д. 55</t>
  </si>
  <si>
    <t>ул. Моховская, д. 2</t>
  </si>
  <si>
    <t>ул. Нормандия - Неман, д. 19</t>
  </si>
  <si>
    <t>ул. Панчука д. 26/35</t>
  </si>
  <si>
    <t>ул. Панчука, д. 43</t>
  </si>
  <si>
    <t>ул. Паровозная, д. 13</t>
  </si>
  <si>
    <t>ул. Плещеевская, д. 21А</t>
  </si>
  <si>
    <t>ул. Плещеевская, д. 6</t>
  </si>
  <si>
    <t>ул. Плещеевская, д. 8</t>
  </si>
  <si>
    <t>ул. 1-я Посадская, д. 35</t>
  </si>
  <si>
    <t>ул. Привокзальная, д. 42</t>
  </si>
  <si>
    <t>ул. 1-я Пушкарная, д. 14</t>
  </si>
  <si>
    <t>ул. 1-я Пушкарная, д. 22</t>
  </si>
  <si>
    <t>ул. Рельсовая, д. 10</t>
  </si>
  <si>
    <t>ул. Рельсовая, д. 11</t>
  </si>
  <si>
    <t>ул. Рельсовая, д. 12</t>
  </si>
  <si>
    <t>ул. Рельсовая, д. 8</t>
  </si>
  <si>
    <t>ул. Рельсовая, д. 9</t>
  </si>
  <si>
    <t>ул. Розы Люксембург, д. 15 лит. А</t>
  </si>
  <si>
    <t>ул. Салтыкова-Щедрина, д. 5</t>
  </si>
  <si>
    <t>ул. Салтыкова-Щедрина, д. 7</t>
  </si>
  <si>
    <t>ул. Салтыкова-Щедрина, д. 9</t>
  </si>
  <si>
    <t>ул. Скульптурная, д. 2 лит. Г</t>
  </si>
  <si>
    <t>ул. Спивака, д. 14</t>
  </si>
  <si>
    <t>ул. Спивака, д. 72</t>
  </si>
  <si>
    <t>ул. Спивака, д. 73/8</t>
  </si>
  <si>
    <t>ул. Старо-Московская, д. 37</t>
  </si>
  <si>
    <t>ул. Старо-Московская, д. 55</t>
  </si>
  <si>
    <t>ул. Тульская,д. 24</t>
  </si>
  <si>
    <t>ул. Тульская,д. 26</t>
  </si>
  <si>
    <t>ш. Карачевское, д. 9</t>
  </si>
  <si>
    <t>ш. Кромское, д. 15</t>
  </si>
  <si>
    <t>ш. Наугорское, д. 102</t>
  </si>
  <si>
    <t>ш. Старо-Московская, д. 5а</t>
  </si>
  <si>
    <t>пер. Маслозаводской, д. 15</t>
  </si>
  <si>
    <t>ул. Ленина, 4а</t>
  </si>
  <si>
    <t>Наугорское шоссе, д. 9</t>
  </si>
  <si>
    <t>ул. Плещеевская, д. 23</t>
  </si>
  <si>
    <t>ул. Рельсовая, д. 14</t>
  </si>
  <si>
    <t>ул. Цветаева, д. 7</t>
  </si>
  <si>
    <t>ул. Поселковая, д. 2</t>
  </si>
  <si>
    <t>Московское шоссе, д. 111а</t>
  </si>
  <si>
    <t>ул. Панчука, д. 20</t>
  </si>
  <si>
    <t>ул. Плещеевская, д. 3</t>
  </si>
  <si>
    <t>ул. Паровозная, д. 15</t>
  </si>
  <si>
    <t>ул. Серпуховская, д. 111а</t>
  </si>
  <si>
    <t>ул. Льва Толстого, д. 5</t>
  </si>
  <si>
    <t>Сбор данных</t>
  </si>
  <si>
    <t>ул. 2-я Курская, д.  21 лит.б</t>
  </si>
  <si>
    <t>ул. 1-я Пушкарная, д. 8</t>
  </si>
  <si>
    <t>ул. Мебельная, д. 2а</t>
  </si>
  <si>
    <t>ул. Наугорское шоссе, 102</t>
  </si>
  <si>
    <t>ул. Семинарская, д. 15</t>
  </si>
  <si>
    <t>ул. Деповская, д. 3</t>
  </si>
  <si>
    <t>ул. Латышских стрелков, д. 2</t>
  </si>
  <si>
    <t>ул. Моховская, д. 6</t>
  </si>
  <si>
    <t>ул. Моховская, д. 4</t>
  </si>
  <si>
    <t>ул. 2-я Курская, д. 26</t>
  </si>
  <si>
    <t>ул. Спивака, д.  68</t>
  </si>
  <si>
    <t>пер. Хвойный, д. 10</t>
  </si>
  <si>
    <t>ул. Новосильское шоссе, д.  9</t>
  </si>
  <si>
    <t>ул. Гагарина, д. 13</t>
  </si>
  <si>
    <t>ул. Фестивальная, д. 16</t>
  </si>
  <si>
    <t>ул. 1-я Пушкарная, д. 33</t>
  </si>
  <si>
    <t>ул. Достоевского, д. 32</t>
  </si>
  <si>
    <t>ул. Елецкая, д. 35</t>
  </si>
  <si>
    <t>ул. 1-я Курская, д. 88, лит.а</t>
  </si>
  <si>
    <t>ул. Плещеевская, д. 7</t>
  </si>
  <si>
    <t>ул. Плещеевская, д.  11</t>
  </si>
  <si>
    <t>ул. Елецкая, д. 29</t>
  </si>
  <si>
    <t>ул. Комсомольская, д. 91</t>
  </si>
  <si>
    <t>ул. Куйбышева, д. 8</t>
  </si>
  <si>
    <t>ул. Куйбышева, д. 10</t>
  </si>
  <si>
    <t>ул. Елецкая, д. 31</t>
  </si>
  <si>
    <t>ул. Плещеевская, д.  5</t>
  </si>
  <si>
    <t>ул. Плещеевская, д.  13</t>
  </si>
  <si>
    <t>ул. Нормандия-Неман, д. 11, лит.б</t>
  </si>
  <si>
    <t>ул. Корчагина, д.  41</t>
  </si>
  <si>
    <t>ул. Коллективная, д. 4</t>
  </si>
  <si>
    <t>ул. Васильевская, д. 146</t>
  </si>
  <si>
    <t>пер. Загородный, д. 14</t>
  </si>
  <si>
    <t>ул. Старо-Московская, д. 55а</t>
  </si>
  <si>
    <t>ул. Паровозная, д. 11</t>
  </si>
  <si>
    <t>ул. Карачевская, д. 106</t>
  </si>
  <si>
    <t>ул. Васильевская, д. 148</t>
  </si>
  <si>
    <t>ул. Салтыкова-Щедрина, д. 35а</t>
  </si>
  <si>
    <t>ул. Андреева, д. 23</t>
  </si>
  <si>
    <t>ул. Андреева, д. 25</t>
  </si>
  <si>
    <t>ул. Салтыкова-Щедрина, д. 35г</t>
  </si>
  <si>
    <t>ул. Скульптурная, д. 2г</t>
  </si>
  <si>
    <t>ул. Кромское шоссе,д. 15</t>
  </si>
  <si>
    <t>пер. Загородный, д.12</t>
  </si>
  <si>
    <t>ул. Пушкина, д. 102</t>
  </si>
  <si>
    <t>ул. Деповская, д. 9</t>
  </si>
  <si>
    <t>ул. Плещеевская, д. 21а</t>
  </si>
  <si>
    <t>пер. Воскресенский, д. 14а</t>
  </si>
  <si>
    <t>ул. Ленина, д. 4а</t>
  </si>
  <si>
    <t>ул. М. Горького, д. 114</t>
  </si>
  <si>
    <t>ул. Тульская, д. 26</t>
  </si>
  <si>
    <t>ул. Тульская, д. 24</t>
  </si>
  <si>
    <t>1485</t>
  </si>
  <si>
    <t>1498</t>
  </si>
  <si>
    <t>Заключение МВК</t>
  </si>
  <si>
    <t>Дата</t>
  </si>
  <si>
    <t>Номер</t>
  </si>
  <si>
    <t>ул. Панчука, д. 26/35</t>
  </si>
  <si>
    <t>ул. Карачевская, д. 35</t>
  </si>
  <si>
    <t>ул. Серпуховская, д. 111</t>
  </si>
  <si>
    <t>ул. Силикатной, д. 16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</si>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</sst>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6"/>
  <sheetViews>
    <sheetView topLeftCell="A70" zoomScale="60" zoomScaleNormal="60" workbookViewId="0">
      <selection activeCell="F71" sqref="F71:W71"/>
    </sheetView>
  </sheetViews>
  <sheetFormatPr defaultRowHeight="15" x14ac:dyDescent="0.25"/>
  <cols>
    <col min="5" max="5" width="19.85546875" customWidth="1"/>
    <col min="7" max="7" width="9.140625" customWidth="1"/>
  </cols>
  <sheetData>
    <row r="1" spans="1:23" ht="18.75" x14ac:dyDescent="0.3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23" ht="18.75" x14ac:dyDescent="0.3">
      <c r="A2" s="42"/>
      <c r="B2" s="37" t="s">
        <v>1</v>
      </c>
      <c r="C2" s="38"/>
      <c r="D2" s="38"/>
      <c r="E2" s="39"/>
      <c r="F2" s="27" t="s">
        <v>2</v>
      </c>
      <c r="G2" s="31"/>
      <c r="H2" s="31"/>
      <c r="I2" s="31"/>
      <c r="J2" s="31"/>
      <c r="K2" s="28"/>
      <c r="L2" s="27" t="s">
        <v>6</v>
      </c>
      <c r="M2" s="31"/>
      <c r="N2" s="31"/>
      <c r="O2" s="31"/>
      <c r="P2" s="31"/>
      <c r="Q2" s="28"/>
      <c r="R2" s="27" t="s">
        <v>8</v>
      </c>
      <c r="S2" s="31"/>
      <c r="T2" s="31"/>
      <c r="U2" s="31"/>
      <c r="V2" s="31"/>
      <c r="W2" s="28"/>
    </row>
    <row r="3" spans="1:23" ht="60.75" customHeight="1" x14ac:dyDescent="0.25">
      <c r="A3" s="43"/>
      <c r="B3" s="40"/>
      <c r="C3" s="36"/>
      <c r="D3" s="36"/>
      <c r="E3" s="41"/>
      <c r="F3" s="32" t="s">
        <v>3</v>
      </c>
      <c r="G3" s="33"/>
      <c r="H3" s="34" t="s">
        <v>4</v>
      </c>
      <c r="I3" s="35"/>
      <c r="J3" s="34" t="s">
        <v>5</v>
      </c>
      <c r="K3" s="35"/>
      <c r="L3" s="32" t="s">
        <v>3</v>
      </c>
      <c r="M3" s="33"/>
      <c r="N3" s="34" t="s">
        <v>7</v>
      </c>
      <c r="O3" s="35"/>
      <c r="P3" s="34" t="s">
        <v>9</v>
      </c>
      <c r="Q3" s="35"/>
      <c r="R3" s="32" t="s">
        <v>3</v>
      </c>
      <c r="S3" s="33"/>
      <c r="T3" s="34" t="s">
        <v>7</v>
      </c>
      <c r="U3" s="35"/>
      <c r="V3" s="34" t="s">
        <v>9</v>
      </c>
      <c r="W3" s="35"/>
    </row>
    <row r="4" spans="1:23" ht="18.75" x14ac:dyDescent="0.3">
      <c r="A4" s="2">
        <v>1</v>
      </c>
      <c r="B4" s="24" t="s">
        <v>10</v>
      </c>
      <c r="C4" s="25"/>
      <c r="D4" s="25"/>
      <c r="E4" s="26"/>
      <c r="F4" s="27">
        <f>SUM(H4+J4)</f>
        <v>63.8</v>
      </c>
      <c r="G4" s="28"/>
      <c r="H4" s="27">
        <v>63.8</v>
      </c>
      <c r="I4" s="28"/>
      <c r="J4" s="27"/>
      <c r="K4" s="28"/>
      <c r="L4" s="27">
        <v>3</v>
      </c>
      <c r="M4" s="28"/>
      <c r="N4" s="27">
        <v>3</v>
      </c>
      <c r="O4" s="28"/>
      <c r="P4" s="27"/>
      <c r="Q4" s="28"/>
      <c r="R4" s="27">
        <v>5</v>
      </c>
      <c r="S4" s="28"/>
      <c r="T4" s="27">
        <v>5</v>
      </c>
      <c r="U4" s="28"/>
      <c r="V4" s="27"/>
      <c r="W4" s="28"/>
    </row>
    <row r="5" spans="1:23" ht="18.75" x14ac:dyDescent="0.3">
      <c r="A5" s="2">
        <v>2</v>
      </c>
      <c r="B5" s="24" t="s">
        <v>11</v>
      </c>
      <c r="C5" s="25"/>
      <c r="D5" s="25"/>
      <c r="E5" s="26"/>
      <c r="F5" s="29">
        <f>SUM(H5+J5)</f>
        <v>811.3</v>
      </c>
      <c r="G5" s="28"/>
      <c r="H5" s="29">
        <v>557</v>
      </c>
      <c r="I5" s="30"/>
      <c r="J5" s="27">
        <v>254.3</v>
      </c>
      <c r="K5" s="28"/>
      <c r="L5" s="27">
        <v>30</v>
      </c>
      <c r="M5" s="28"/>
      <c r="N5" s="27">
        <v>22</v>
      </c>
      <c r="O5" s="28"/>
      <c r="P5" s="27">
        <f>SUM(L5-N5)</f>
        <v>8</v>
      </c>
      <c r="Q5" s="28"/>
      <c r="R5" s="27">
        <v>79</v>
      </c>
      <c r="S5" s="28"/>
      <c r="T5" s="27">
        <v>55</v>
      </c>
      <c r="U5" s="28"/>
      <c r="V5" s="27">
        <f>SUM(R5-T5)</f>
        <v>24</v>
      </c>
      <c r="W5" s="28"/>
    </row>
    <row r="6" spans="1:23" ht="18.75" x14ac:dyDescent="0.3">
      <c r="A6" s="2">
        <v>3</v>
      </c>
      <c r="B6" s="24" t="s">
        <v>12</v>
      </c>
      <c r="C6" s="25"/>
      <c r="D6" s="25"/>
      <c r="E6" s="26"/>
      <c r="F6" s="29">
        <f>SUM(H6+J6)</f>
        <v>449</v>
      </c>
      <c r="G6" s="28"/>
      <c r="H6" s="29">
        <v>449</v>
      </c>
      <c r="I6" s="30"/>
      <c r="J6" s="27"/>
      <c r="K6" s="28"/>
      <c r="L6" s="27">
        <v>12</v>
      </c>
      <c r="M6" s="28"/>
      <c r="N6" s="27">
        <v>12</v>
      </c>
      <c r="O6" s="28"/>
      <c r="P6" s="27"/>
      <c r="Q6" s="28"/>
      <c r="R6" s="27">
        <v>28</v>
      </c>
      <c r="S6" s="28"/>
      <c r="T6" s="27">
        <v>28</v>
      </c>
      <c r="U6" s="28"/>
      <c r="V6" s="27"/>
      <c r="W6" s="28"/>
    </row>
    <row r="7" spans="1:23" ht="18.75" x14ac:dyDescent="0.3">
      <c r="A7" s="2">
        <v>4</v>
      </c>
      <c r="B7" s="24" t="s">
        <v>13</v>
      </c>
      <c r="C7" s="25"/>
      <c r="D7" s="25"/>
      <c r="E7" s="26"/>
      <c r="F7" s="29">
        <f>SUM(H7+J7)</f>
        <v>548.70000000000005</v>
      </c>
      <c r="G7" s="28"/>
      <c r="H7" s="27">
        <v>548.70000000000005</v>
      </c>
      <c r="I7" s="28"/>
      <c r="J7" s="27"/>
      <c r="K7" s="28"/>
      <c r="L7" s="27">
        <v>16</v>
      </c>
      <c r="M7" s="28"/>
      <c r="N7" s="27">
        <v>16</v>
      </c>
      <c r="O7" s="28"/>
      <c r="P7" s="27"/>
      <c r="Q7" s="28"/>
      <c r="R7" s="27">
        <v>35</v>
      </c>
      <c r="S7" s="28"/>
      <c r="T7" s="27">
        <v>35</v>
      </c>
      <c r="U7" s="28"/>
      <c r="V7" s="27"/>
      <c r="W7" s="28"/>
    </row>
    <row r="8" spans="1:23" ht="18.75" x14ac:dyDescent="0.3">
      <c r="A8" s="2">
        <v>5</v>
      </c>
      <c r="B8" s="24" t="s">
        <v>14</v>
      </c>
      <c r="C8" s="25"/>
      <c r="D8" s="25"/>
      <c r="E8" s="26"/>
      <c r="F8" s="27">
        <v>832.6</v>
      </c>
      <c r="G8" s="28"/>
      <c r="H8" s="29">
        <v>559</v>
      </c>
      <c r="I8" s="30"/>
      <c r="J8" s="27">
        <v>273.60000000000002</v>
      </c>
      <c r="K8" s="28"/>
      <c r="L8" s="27">
        <v>19</v>
      </c>
      <c r="M8" s="28"/>
      <c r="N8" s="27">
        <v>13</v>
      </c>
      <c r="O8" s="28"/>
      <c r="P8" s="27">
        <f>SUM(L8-N8)</f>
        <v>6</v>
      </c>
      <c r="Q8" s="28"/>
      <c r="R8" s="27">
        <v>88</v>
      </c>
      <c r="S8" s="28"/>
      <c r="T8" s="27">
        <v>61</v>
      </c>
      <c r="U8" s="28"/>
      <c r="V8" s="27">
        <v>27</v>
      </c>
      <c r="W8" s="28"/>
    </row>
    <row r="9" spans="1:23" ht="18.75" x14ac:dyDescent="0.3">
      <c r="A9" s="2">
        <v>6</v>
      </c>
      <c r="B9" s="24" t="s">
        <v>107</v>
      </c>
      <c r="C9" s="25"/>
      <c r="D9" s="25"/>
      <c r="E9" s="26"/>
      <c r="F9" s="27">
        <v>529.4</v>
      </c>
      <c r="G9" s="28"/>
      <c r="H9" s="27">
        <v>529.4</v>
      </c>
      <c r="I9" s="28"/>
      <c r="J9" s="27"/>
      <c r="K9" s="28"/>
      <c r="L9" s="27">
        <v>10</v>
      </c>
      <c r="M9" s="28"/>
      <c r="N9" s="27">
        <v>10</v>
      </c>
      <c r="O9" s="28"/>
      <c r="P9" s="27"/>
      <c r="Q9" s="28"/>
      <c r="R9" s="27">
        <v>17</v>
      </c>
      <c r="S9" s="28"/>
      <c r="T9" s="27">
        <v>17</v>
      </c>
      <c r="U9" s="28"/>
      <c r="V9" s="27"/>
      <c r="W9" s="28"/>
    </row>
    <row r="10" spans="1:23" ht="18.75" x14ac:dyDescent="0.3">
      <c r="A10" s="2">
        <v>7</v>
      </c>
      <c r="B10" s="24" t="s">
        <v>15</v>
      </c>
      <c r="C10" s="25"/>
      <c r="D10" s="25"/>
      <c r="E10" s="26"/>
      <c r="F10" s="27">
        <f>SUM(H10+J10)</f>
        <v>586.79999999999995</v>
      </c>
      <c r="G10" s="28"/>
      <c r="H10" s="27">
        <v>261.89999999999998</v>
      </c>
      <c r="I10" s="28"/>
      <c r="J10" s="27">
        <v>324.89999999999998</v>
      </c>
      <c r="K10" s="28"/>
      <c r="L10" s="27">
        <v>9</v>
      </c>
      <c r="M10" s="28"/>
      <c r="N10" s="27">
        <v>4</v>
      </c>
      <c r="O10" s="28"/>
      <c r="P10" s="27">
        <v>5</v>
      </c>
      <c r="Q10" s="28"/>
      <c r="R10" s="27">
        <v>38</v>
      </c>
      <c r="S10" s="28"/>
      <c r="T10" s="27">
        <v>17</v>
      </c>
      <c r="U10" s="28"/>
      <c r="V10" s="27">
        <v>21</v>
      </c>
      <c r="W10" s="28"/>
    </row>
    <row r="11" spans="1:23" ht="18.75" x14ac:dyDescent="0.3">
      <c r="A11" s="2">
        <v>8</v>
      </c>
      <c r="B11" s="24" t="s">
        <v>16</v>
      </c>
      <c r="C11" s="25"/>
      <c r="D11" s="25"/>
      <c r="E11" s="26"/>
      <c r="F11" s="27">
        <f t="shared" ref="F11" si="0">SUM(H11+J11)</f>
        <v>692.75</v>
      </c>
      <c r="G11" s="28"/>
      <c r="H11" s="27">
        <v>633.85</v>
      </c>
      <c r="I11" s="28"/>
      <c r="J11" s="27">
        <v>58.9</v>
      </c>
      <c r="K11" s="28"/>
      <c r="L11" s="27">
        <v>22</v>
      </c>
      <c r="M11" s="28"/>
      <c r="N11" s="27">
        <v>21</v>
      </c>
      <c r="O11" s="28"/>
      <c r="P11" s="27">
        <v>1</v>
      </c>
      <c r="Q11" s="28"/>
      <c r="R11" s="27">
        <v>63</v>
      </c>
      <c r="S11" s="28"/>
      <c r="T11" s="27">
        <v>62</v>
      </c>
      <c r="U11" s="28"/>
      <c r="V11" s="27">
        <v>1</v>
      </c>
      <c r="W11" s="28"/>
    </row>
    <row r="12" spans="1:23" ht="18.75" x14ac:dyDescent="0.3">
      <c r="A12" s="2">
        <v>9</v>
      </c>
      <c r="B12" s="24" t="s">
        <v>17</v>
      </c>
      <c r="C12" s="25"/>
      <c r="D12" s="25"/>
      <c r="E12" s="26"/>
      <c r="F12" s="27">
        <v>361.1</v>
      </c>
      <c r="G12" s="28"/>
      <c r="H12" s="27">
        <v>48.5</v>
      </c>
      <c r="I12" s="28"/>
      <c r="J12" s="27">
        <f>F12-H12</f>
        <v>312.60000000000002</v>
      </c>
      <c r="K12" s="28"/>
      <c r="L12" s="27">
        <v>12</v>
      </c>
      <c r="M12" s="28"/>
      <c r="N12" s="27">
        <v>2</v>
      </c>
      <c r="O12" s="28"/>
      <c r="P12" s="27">
        <v>10</v>
      </c>
      <c r="Q12" s="28"/>
      <c r="R12" s="27">
        <v>29</v>
      </c>
      <c r="S12" s="28"/>
      <c r="T12" s="27">
        <v>6</v>
      </c>
      <c r="U12" s="28"/>
      <c r="V12" s="27">
        <v>23</v>
      </c>
      <c r="W12" s="28"/>
    </row>
    <row r="13" spans="1:23" ht="18.75" x14ac:dyDescent="0.3">
      <c r="A13" s="2">
        <v>10</v>
      </c>
      <c r="B13" s="24" t="s">
        <v>18</v>
      </c>
      <c r="C13" s="25"/>
      <c r="D13" s="25"/>
      <c r="E13" s="26"/>
      <c r="F13" s="27">
        <f>H13+J13</f>
        <v>382.6</v>
      </c>
      <c r="G13" s="28"/>
      <c r="H13" s="27">
        <v>232.17</v>
      </c>
      <c r="I13" s="28"/>
      <c r="J13" s="27">
        <v>150.43</v>
      </c>
      <c r="K13" s="28"/>
      <c r="L13" s="27">
        <v>9</v>
      </c>
      <c r="M13" s="28"/>
      <c r="N13" s="27">
        <v>5</v>
      </c>
      <c r="O13" s="28"/>
      <c r="P13" s="27">
        <f>L13-N13</f>
        <v>4</v>
      </c>
      <c r="Q13" s="28"/>
      <c r="R13" s="27">
        <v>28</v>
      </c>
      <c r="S13" s="28"/>
      <c r="T13" s="27">
        <v>14</v>
      </c>
      <c r="U13" s="28"/>
      <c r="V13" s="27">
        <f>R13-T13</f>
        <v>14</v>
      </c>
      <c r="W13" s="28"/>
    </row>
    <row r="14" spans="1:23" ht="18.75" x14ac:dyDescent="0.3">
      <c r="A14" s="2">
        <v>11</v>
      </c>
      <c r="B14" s="24" t="s">
        <v>19</v>
      </c>
      <c r="C14" s="25"/>
      <c r="D14" s="25"/>
      <c r="E14" s="26"/>
      <c r="F14" s="27">
        <v>814.88</v>
      </c>
      <c r="G14" s="28"/>
      <c r="H14" s="27">
        <v>401.68</v>
      </c>
      <c r="I14" s="28"/>
      <c r="J14" s="27">
        <f>F14-H14</f>
        <v>413.2</v>
      </c>
      <c r="K14" s="28"/>
      <c r="L14" s="27">
        <v>26</v>
      </c>
      <c r="M14" s="28"/>
      <c r="N14" s="27">
        <v>14</v>
      </c>
      <c r="O14" s="28"/>
      <c r="P14" s="27">
        <f>L14-N14</f>
        <v>12</v>
      </c>
      <c r="Q14" s="28"/>
      <c r="R14" s="27">
        <v>49</v>
      </c>
      <c r="S14" s="28"/>
      <c r="T14" s="27">
        <v>30</v>
      </c>
      <c r="U14" s="28"/>
      <c r="V14" s="27">
        <f>R14-T14</f>
        <v>19</v>
      </c>
      <c r="W14" s="28"/>
    </row>
    <row r="15" spans="1:23" ht="18.75" x14ac:dyDescent="0.3">
      <c r="A15" s="2">
        <v>12</v>
      </c>
      <c r="B15" s="24" t="s">
        <v>20</v>
      </c>
      <c r="C15" s="25"/>
      <c r="D15" s="25"/>
      <c r="E15" s="26"/>
      <c r="F15" s="27">
        <v>590</v>
      </c>
      <c r="G15" s="28"/>
      <c r="H15" s="27">
        <v>375.1</v>
      </c>
      <c r="I15" s="28"/>
      <c r="J15" s="27">
        <v>214.9</v>
      </c>
      <c r="K15" s="28"/>
      <c r="L15" s="27">
        <v>16</v>
      </c>
      <c r="M15" s="28"/>
      <c r="N15" s="27">
        <v>10</v>
      </c>
      <c r="O15" s="28"/>
      <c r="P15" s="27">
        <v>6</v>
      </c>
      <c r="Q15" s="28"/>
      <c r="R15" s="27">
        <v>34</v>
      </c>
      <c r="S15" s="28"/>
      <c r="T15" s="27">
        <v>22</v>
      </c>
      <c r="U15" s="28"/>
      <c r="V15" s="27">
        <v>12</v>
      </c>
      <c r="W15" s="28"/>
    </row>
    <row r="16" spans="1:23" ht="18.75" x14ac:dyDescent="0.3">
      <c r="A16" s="2">
        <v>13</v>
      </c>
      <c r="B16" s="24" t="s">
        <v>21</v>
      </c>
      <c r="C16" s="25"/>
      <c r="D16" s="25"/>
      <c r="E16" s="26"/>
      <c r="F16" s="27">
        <v>577.20000000000005</v>
      </c>
      <c r="G16" s="28"/>
      <c r="H16" s="27">
        <v>345.9</v>
      </c>
      <c r="I16" s="28"/>
      <c r="J16" s="27">
        <v>231.3</v>
      </c>
      <c r="K16" s="28"/>
      <c r="L16" s="27">
        <v>16</v>
      </c>
      <c r="M16" s="28"/>
      <c r="N16" s="27">
        <v>10</v>
      </c>
      <c r="O16" s="28"/>
      <c r="P16" s="27">
        <v>6</v>
      </c>
      <c r="Q16" s="28"/>
      <c r="R16" s="27">
        <v>26</v>
      </c>
      <c r="S16" s="28"/>
      <c r="T16" s="27">
        <v>13</v>
      </c>
      <c r="U16" s="28"/>
      <c r="V16" s="27">
        <v>13</v>
      </c>
      <c r="W16" s="28"/>
    </row>
    <row r="17" spans="1:23" ht="18.75" x14ac:dyDescent="0.3">
      <c r="A17" s="2">
        <v>14</v>
      </c>
      <c r="B17" s="24" t="s">
        <v>22</v>
      </c>
      <c r="C17" s="25"/>
      <c r="D17" s="25"/>
      <c r="E17" s="26"/>
      <c r="F17" s="27">
        <v>148</v>
      </c>
      <c r="G17" s="28"/>
      <c r="H17" s="27">
        <v>148</v>
      </c>
      <c r="I17" s="28"/>
      <c r="J17" s="27"/>
      <c r="K17" s="28"/>
      <c r="L17" s="27">
        <v>4</v>
      </c>
      <c r="M17" s="28"/>
      <c r="N17" s="27">
        <v>4</v>
      </c>
      <c r="O17" s="28"/>
      <c r="P17" s="27"/>
      <c r="Q17" s="28"/>
      <c r="R17" s="27">
        <v>13</v>
      </c>
      <c r="S17" s="28"/>
      <c r="T17" s="27">
        <v>13</v>
      </c>
      <c r="U17" s="28"/>
      <c r="V17" s="27"/>
      <c r="W17" s="28"/>
    </row>
    <row r="18" spans="1:23" ht="18.75" x14ac:dyDescent="0.3">
      <c r="A18" s="2">
        <v>15</v>
      </c>
      <c r="B18" s="24" t="s">
        <v>23</v>
      </c>
      <c r="C18" s="25"/>
      <c r="D18" s="25"/>
      <c r="E18" s="26"/>
      <c r="F18" s="27">
        <v>165.5</v>
      </c>
      <c r="G18" s="28"/>
      <c r="H18" s="27"/>
      <c r="I18" s="28"/>
      <c r="J18" s="27">
        <v>165.5</v>
      </c>
      <c r="K18" s="28"/>
      <c r="L18" s="27">
        <v>5</v>
      </c>
      <c r="M18" s="28"/>
      <c r="N18" s="27"/>
      <c r="O18" s="28"/>
      <c r="P18" s="27">
        <v>5</v>
      </c>
      <c r="Q18" s="28"/>
      <c r="R18" s="27">
        <v>15</v>
      </c>
      <c r="S18" s="28"/>
      <c r="T18" s="27"/>
      <c r="U18" s="28"/>
      <c r="V18" s="27">
        <v>15</v>
      </c>
      <c r="W18" s="28"/>
    </row>
    <row r="19" spans="1:23" ht="18.75" x14ac:dyDescent="0.3">
      <c r="A19" s="2">
        <v>16</v>
      </c>
      <c r="B19" s="24" t="s">
        <v>24</v>
      </c>
      <c r="C19" s="25"/>
      <c r="D19" s="25"/>
      <c r="E19" s="26"/>
      <c r="F19" s="27">
        <v>438</v>
      </c>
      <c r="G19" s="28"/>
      <c r="H19" s="27">
        <v>438</v>
      </c>
      <c r="I19" s="28"/>
      <c r="J19" s="27"/>
      <c r="K19" s="28"/>
      <c r="L19" s="27">
        <v>15</v>
      </c>
      <c r="M19" s="28"/>
      <c r="N19" s="27">
        <v>15</v>
      </c>
      <c r="O19" s="28"/>
      <c r="P19" s="27"/>
      <c r="Q19" s="28"/>
      <c r="R19" s="27">
        <v>27</v>
      </c>
      <c r="S19" s="28"/>
      <c r="T19" s="27">
        <v>27</v>
      </c>
      <c r="U19" s="28"/>
      <c r="V19" s="27"/>
      <c r="W19" s="28"/>
    </row>
    <row r="20" spans="1:23" ht="18.75" x14ac:dyDescent="0.3">
      <c r="A20" s="2">
        <v>17</v>
      </c>
      <c r="B20" s="24" t="s">
        <v>25</v>
      </c>
      <c r="C20" s="25"/>
      <c r="D20" s="25"/>
      <c r="E20" s="26"/>
      <c r="F20" s="27">
        <v>370.5</v>
      </c>
      <c r="G20" s="28"/>
      <c r="H20" s="27">
        <v>370.5</v>
      </c>
      <c r="I20" s="28"/>
      <c r="J20" s="27"/>
      <c r="K20" s="28"/>
      <c r="L20" s="27">
        <v>15</v>
      </c>
      <c r="M20" s="28"/>
      <c r="N20" s="27">
        <v>15</v>
      </c>
      <c r="O20" s="28"/>
      <c r="P20" s="27"/>
      <c r="Q20" s="28"/>
      <c r="R20" s="27">
        <v>20</v>
      </c>
      <c r="S20" s="28"/>
      <c r="T20" s="27">
        <v>20</v>
      </c>
      <c r="U20" s="28"/>
      <c r="V20" s="27"/>
      <c r="W20" s="28"/>
    </row>
    <row r="21" spans="1:23" ht="18.75" x14ac:dyDescent="0.3">
      <c r="A21" s="2">
        <v>18</v>
      </c>
      <c r="B21" s="24" t="s">
        <v>26</v>
      </c>
      <c r="C21" s="25"/>
      <c r="D21" s="25"/>
      <c r="E21" s="26"/>
      <c r="F21" s="27">
        <v>372.4</v>
      </c>
      <c r="G21" s="28"/>
      <c r="H21" s="27">
        <v>372.4</v>
      </c>
      <c r="I21" s="28"/>
      <c r="J21" s="27"/>
      <c r="K21" s="28"/>
      <c r="L21" s="27">
        <v>15</v>
      </c>
      <c r="M21" s="28"/>
      <c r="N21" s="27">
        <v>15</v>
      </c>
      <c r="O21" s="28"/>
      <c r="P21" s="27"/>
      <c r="Q21" s="28"/>
      <c r="R21" s="27">
        <v>29</v>
      </c>
      <c r="S21" s="28"/>
      <c r="T21" s="27">
        <v>29</v>
      </c>
      <c r="U21" s="28"/>
      <c r="V21" s="27"/>
      <c r="W21" s="28"/>
    </row>
    <row r="22" spans="1:23" ht="18.75" x14ac:dyDescent="0.3">
      <c r="A22" s="2">
        <v>19</v>
      </c>
      <c r="B22" s="24" t="s">
        <v>27</v>
      </c>
      <c r="C22" s="25"/>
      <c r="D22" s="25"/>
      <c r="E22" s="26"/>
      <c r="F22" s="27">
        <v>451.6</v>
      </c>
      <c r="G22" s="28"/>
      <c r="H22" s="27">
        <v>45.5</v>
      </c>
      <c r="I22" s="28"/>
      <c r="J22" s="27">
        <f>F22-H22</f>
        <v>406.1</v>
      </c>
      <c r="K22" s="28"/>
      <c r="L22" s="27">
        <v>12</v>
      </c>
      <c r="M22" s="28"/>
      <c r="N22" s="27">
        <v>1</v>
      </c>
      <c r="O22" s="28"/>
      <c r="P22" s="27">
        <v>11</v>
      </c>
      <c r="Q22" s="28"/>
      <c r="R22" s="27">
        <v>28</v>
      </c>
      <c r="S22" s="28"/>
      <c r="T22" s="27">
        <v>3</v>
      </c>
      <c r="U22" s="28"/>
      <c r="V22" s="27">
        <v>25</v>
      </c>
      <c r="W22" s="28"/>
    </row>
    <row r="23" spans="1:23" ht="18.75" x14ac:dyDescent="0.3">
      <c r="A23" s="2">
        <v>20</v>
      </c>
      <c r="B23" s="24" t="s">
        <v>28</v>
      </c>
      <c r="C23" s="25"/>
      <c r="D23" s="25"/>
      <c r="E23" s="26"/>
      <c r="F23" s="27">
        <v>414.3</v>
      </c>
      <c r="G23" s="28"/>
      <c r="H23" s="27">
        <v>414.3</v>
      </c>
      <c r="I23" s="28"/>
      <c r="J23" s="27"/>
      <c r="K23" s="28"/>
      <c r="L23" s="27">
        <v>16</v>
      </c>
      <c r="M23" s="28"/>
      <c r="N23" s="27">
        <v>16</v>
      </c>
      <c r="O23" s="28"/>
      <c r="P23" s="27"/>
      <c r="Q23" s="28"/>
      <c r="R23" s="27">
        <v>36</v>
      </c>
      <c r="S23" s="28"/>
      <c r="T23" s="27">
        <v>36</v>
      </c>
      <c r="U23" s="28"/>
      <c r="V23" s="27"/>
      <c r="W23" s="28"/>
    </row>
    <row r="24" spans="1:23" ht="18.75" x14ac:dyDescent="0.3">
      <c r="A24" s="2">
        <v>21</v>
      </c>
      <c r="B24" s="24" t="s">
        <v>29</v>
      </c>
      <c r="C24" s="25"/>
      <c r="D24" s="25"/>
      <c r="E24" s="26"/>
      <c r="F24" s="27">
        <v>420.4</v>
      </c>
      <c r="G24" s="28"/>
      <c r="H24" s="27">
        <v>27.8</v>
      </c>
      <c r="I24" s="28"/>
      <c r="J24" s="27">
        <f>F24-H24</f>
        <v>392.59999999999997</v>
      </c>
      <c r="K24" s="28"/>
      <c r="L24" s="27">
        <v>15</v>
      </c>
      <c r="M24" s="28"/>
      <c r="N24" s="27">
        <v>1</v>
      </c>
      <c r="O24" s="28"/>
      <c r="P24" s="27">
        <v>14</v>
      </c>
      <c r="Q24" s="28"/>
      <c r="R24" s="27">
        <v>25</v>
      </c>
      <c r="S24" s="28"/>
      <c r="T24" s="27">
        <v>3</v>
      </c>
      <c r="U24" s="28"/>
      <c r="V24" s="27">
        <v>22</v>
      </c>
      <c r="W24" s="28"/>
    </row>
    <row r="25" spans="1:23" ht="18.75" x14ac:dyDescent="0.3">
      <c r="A25" s="2">
        <v>22</v>
      </c>
      <c r="B25" s="24" t="s">
        <v>30</v>
      </c>
      <c r="C25" s="25"/>
      <c r="D25" s="25"/>
      <c r="E25" s="26"/>
      <c r="F25" s="27">
        <v>375.5</v>
      </c>
      <c r="G25" s="28"/>
      <c r="H25" s="27">
        <v>375.5</v>
      </c>
      <c r="I25" s="28"/>
      <c r="J25" s="27"/>
      <c r="K25" s="28"/>
      <c r="L25" s="27">
        <v>14</v>
      </c>
      <c r="M25" s="28"/>
      <c r="N25" s="27">
        <v>14</v>
      </c>
      <c r="O25" s="28"/>
      <c r="P25" s="27"/>
      <c r="Q25" s="28"/>
      <c r="R25" s="27">
        <v>27</v>
      </c>
      <c r="S25" s="28"/>
      <c r="T25" s="27">
        <v>27</v>
      </c>
      <c r="U25" s="28"/>
      <c r="V25" s="27"/>
      <c r="W25" s="28"/>
    </row>
    <row r="26" spans="1:23" ht="18.75" x14ac:dyDescent="0.3">
      <c r="A26" s="2">
        <v>23</v>
      </c>
      <c r="B26" s="24" t="s">
        <v>31</v>
      </c>
      <c r="C26" s="25"/>
      <c r="D26" s="25"/>
      <c r="E26" s="26"/>
      <c r="F26" s="27">
        <v>437.8</v>
      </c>
      <c r="G26" s="28"/>
      <c r="H26" s="27">
        <v>437.8</v>
      </c>
      <c r="I26" s="28"/>
      <c r="J26" s="27"/>
      <c r="K26" s="28"/>
      <c r="L26" s="27">
        <v>8</v>
      </c>
      <c r="M26" s="28"/>
      <c r="N26" s="27">
        <v>8</v>
      </c>
      <c r="O26" s="28"/>
      <c r="P26" s="27"/>
      <c r="Q26" s="28"/>
      <c r="R26" s="27">
        <v>16</v>
      </c>
      <c r="S26" s="28"/>
      <c r="T26" s="27">
        <v>16</v>
      </c>
      <c r="U26" s="28"/>
      <c r="V26" s="27"/>
      <c r="W26" s="28"/>
    </row>
    <row r="27" spans="1:23" ht="18.75" x14ac:dyDescent="0.3">
      <c r="A27" s="2">
        <v>24</v>
      </c>
      <c r="B27" s="24" t="s">
        <v>32</v>
      </c>
      <c r="C27" s="25"/>
      <c r="D27" s="25"/>
      <c r="E27" s="26"/>
      <c r="F27" s="27">
        <v>452.4</v>
      </c>
      <c r="G27" s="28"/>
      <c r="H27" s="27">
        <v>452.4</v>
      </c>
      <c r="I27" s="28"/>
      <c r="J27" s="27"/>
      <c r="K27" s="28"/>
      <c r="L27" s="27">
        <v>9</v>
      </c>
      <c r="M27" s="28"/>
      <c r="N27" s="27">
        <v>9</v>
      </c>
      <c r="O27" s="28"/>
      <c r="P27" s="27"/>
      <c r="Q27" s="28"/>
      <c r="R27" s="27">
        <v>13</v>
      </c>
      <c r="S27" s="28"/>
      <c r="T27" s="27">
        <v>13</v>
      </c>
      <c r="U27" s="28"/>
      <c r="V27" s="27"/>
      <c r="W27" s="28"/>
    </row>
    <row r="28" spans="1:23" ht="18.75" x14ac:dyDescent="0.3">
      <c r="A28" s="2">
        <v>25</v>
      </c>
      <c r="B28" s="24" t="s">
        <v>33</v>
      </c>
      <c r="C28" s="25"/>
      <c r="D28" s="25"/>
      <c r="E28" s="26"/>
      <c r="F28" s="27">
        <v>417.8</v>
      </c>
      <c r="G28" s="28"/>
      <c r="H28" s="27">
        <v>417.8</v>
      </c>
      <c r="I28" s="28"/>
      <c r="J28" s="27"/>
      <c r="K28" s="28"/>
      <c r="L28" s="27">
        <v>8</v>
      </c>
      <c r="M28" s="28"/>
      <c r="N28" s="27">
        <v>8</v>
      </c>
      <c r="O28" s="28"/>
      <c r="P28" s="27"/>
      <c r="Q28" s="28"/>
      <c r="R28" s="27">
        <v>25</v>
      </c>
      <c r="S28" s="28"/>
      <c r="T28" s="27">
        <v>25</v>
      </c>
      <c r="U28" s="28"/>
      <c r="V28" s="27"/>
      <c r="W28" s="28"/>
    </row>
    <row r="29" spans="1:23" ht="18.75" x14ac:dyDescent="0.3">
      <c r="A29" s="2">
        <v>26</v>
      </c>
      <c r="B29" s="24" t="s">
        <v>34</v>
      </c>
      <c r="C29" s="25"/>
      <c r="D29" s="25"/>
      <c r="E29" s="26"/>
      <c r="F29" s="27">
        <v>391</v>
      </c>
      <c r="G29" s="28"/>
      <c r="H29" s="27">
        <v>391</v>
      </c>
      <c r="I29" s="28"/>
      <c r="J29" s="27"/>
      <c r="K29" s="28"/>
      <c r="L29" s="27">
        <v>8</v>
      </c>
      <c r="M29" s="28"/>
      <c r="N29" s="27">
        <v>8</v>
      </c>
      <c r="O29" s="28"/>
      <c r="P29" s="27"/>
      <c r="Q29" s="28"/>
      <c r="R29" s="27">
        <v>21</v>
      </c>
      <c r="S29" s="28"/>
      <c r="T29" s="27">
        <v>21</v>
      </c>
      <c r="U29" s="28"/>
      <c r="V29" s="27"/>
      <c r="W29" s="28"/>
    </row>
    <row r="30" spans="1:23" ht="18.75" x14ac:dyDescent="0.3">
      <c r="A30" s="2">
        <v>27</v>
      </c>
      <c r="B30" s="24" t="s">
        <v>35</v>
      </c>
      <c r="C30" s="25"/>
      <c r="D30" s="25"/>
      <c r="E30" s="26"/>
      <c r="F30" s="27">
        <v>432.6</v>
      </c>
      <c r="G30" s="28"/>
      <c r="H30" s="27">
        <v>432.6</v>
      </c>
      <c r="I30" s="28"/>
      <c r="J30" s="27"/>
      <c r="K30" s="28"/>
      <c r="L30" s="27">
        <v>8</v>
      </c>
      <c r="M30" s="28"/>
      <c r="N30" s="27">
        <v>8</v>
      </c>
      <c r="O30" s="28"/>
      <c r="P30" s="27"/>
      <c r="Q30" s="28"/>
      <c r="R30" s="27">
        <v>31</v>
      </c>
      <c r="S30" s="28"/>
      <c r="T30" s="27">
        <v>31</v>
      </c>
      <c r="U30" s="28"/>
      <c r="V30" s="27"/>
      <c r="W30" s="28"/>
    </row>
    <row r="31" spans="1:23" ht="18.75" x14ac:dyDescent="0.3">
      <c r="A31" s="2">
        <v>28</v>
      </c>
      <c r="B31" s="24" t="s">
        <v>36</v>
      </c>
      <c r="C31" s="25"/>
      <c r="D31" s="25"/>
      <c r="E31" s="26"/>
      <c r="F31" s="27">
        <v>570.79999999999995</v>
      </c>
      <c r="G31" s="28"/>
      <c r="H31" s="27">
        <f>F31-J31</f>
        <v>459.9</v>
      </c>
      <c r="I31" s="28"/>
      <c r="J31" s="27">
        <v>110.9</v>
      </c>
      <c r="K31" s="28"/>
      <c r="L31" s="27">
        <v>28</v>
      </c>
      <c r="M31" s="28"/>
      <c r="N31" s="27">
        <f>L31-P31</f>
        <v>22</v>
      </c>
      <c r="O31" s="28"/>
      <c r="P31" s="27">
        <v>6</v>
      </c>
      <c r="Q31" s="28"/>
      <c r="R31" s="27">
        <v>58</v>
      </c>
      <c r="S31" s="28"/>
      <c r="T31" s="27">
        <f>R31-V31</f>
        <v>39</v>
      </c>
      <c r="U31" s="28"/>
      <c r="V31" s="27">
        <v>19</v>
      </c>
      <c r="W31" s="28"/>
    </row>
    <row r="32" spans="1:23" ht="18.75" x14ac:dyDescent="0.3">
      <c r="A32" s="2">
        <v>29</v>
      </c>
      <c r="B32" s="24" t="s">
        <v>37</v>
      </c>
      <c r="C32" s="25"/>
      <c r="D32" s="25"/>
      <c r="E32" s="26"/>
      <c r="F32" s="27">
        <v>16449.7</v>
      </c>
      <c r="G32" s="28"/>
      <c r="H32" s="27">
        <v>16449.7</v>
      </c>
      <c r="I32" s="28"/>
      <c r="J32" s="27"/>
      <c r="K32" s="28"/>
      <c r="L32" s="27">
        <v>304</v>
      </c>
      <c r="M32" s="28"/>
      <c r="N32" s="27">
        <v>304</v>
      </c>
      <c r="O32" s="28"/>
      <c r="P32" s="27"/>
      <c r="Q32" s="28"/>
      <c r="R32" s="27">
        <v>682</v>
      </c>
      <c r="S32" s="28"/>
      <c r="T32" s="27">
        <v>682</v>
      </c>
      <c r="U32" s="28"/>
      <c r="V32" s="27"/>
      <c r="W32" s="28"/>
    </row>
    <row r="33" spans="1:23" ht="18.75" x14ac:dyDescent="0.3">
      <c r="A33" s="2">
        <v>30</v>
      </c>
      <c r="B33" s="24" t="s">
        <v>38</v>
      </c>
      <c r="C33" s="25"/>
      <c r="D33" s="25"/>
      <c r="E33" s="26"/>
      <c r="F33" s="27">
        <v>2019.1</v>
      </c>
      <c r="G33" s="28"/>
      <c r="H33" s="27"/>
      <c r="I33" s="28"/>
      <c r="J33" s="27">
        <v>2019.1</v>
      </c>
      <c r="K33" s="28"/>
      <c r="L33" s="27">
        <v>20</v>
      </c>
      <c r="M33" s="28"/>
      <c r="N33" s="27"/>
      <c r="O33" s="28"/>
      <c r="P33" s="27">
        <v>20</v>
      </c>
      <c r="Q33" s="28"/>
      <c r="R33" s="27">
        <v>96</v>
      </c>
      <c r="S33" s="28"/>
      <c r="T33" s="27"/>
      <c r="U33" s="28"/>
      <c r="V33" s="27">
        <v>96</v>
      </c>
      <c r="W33" s="28"/>
    </row>
    <row r="34" spans="1:23" ht="18.75" x14ac:dyDescent="0.3">
      <c r="A34" s="2">
        <v>31</v>
      </c>
      <c r="B34" s="24" t="s">
        <v>39</v>
      </c>
      <c r="C34" s="25"/>
      <c r="D34" s="25"/>
      <c r="E34" s="26"/>
      <c r="F34" s="27">
        <v>556.5</v>
      </c>
      <c r="G34" s="28"/>
      <c r="H34" s="27">
        <v>556.5</v>
      </c>
      <c r="I34" s="28"/>
      <c r="J34" s="27"/>
      <c r="K34" s="28"/>
      <c r="L34" s="27">
        <v>16</v>
      </c>
      <c r="M34" s="28"/>
      <c r="N34" s="27">
        <v>16</v>
      </c>
      <c r="O34" s="28"/>
      <c r="P34" s="27"/>
      <c r="Q34" s="28"/>
      <c r="R34" s="27">
        <v>31</v>
      </c>
      <c r="S34" s="28"/>
      <c r="T34" s="27">
        <v>31</v>
      </c>
      <c r="U34" s="28"/>
      <c r="V34" s="27"/>
      <c r="W34" s="28"/>
    </row>
    <row r="35" spans="1:23" ht="18.75" x14ac:dyDescent="0.3">
      <c r="A35" s="2">
        <v>32</v>
      </c>
      <c r="B35" s="24" t="s">
        <v>40</v>
      </c>
      <c r="C35" s="25"/>
      <c r="D35" s="25"/>
      <c r="E35" s="26"/>
      <c r="F35" s="27">
        <v>372.2</v>
      </c>
      <c r="G35" s="28"/>
      <c r="H35" s="27"/>
      <c r="I35" s="28"/>
      <c r="J35" s="27">
        <v>372.2</v>
      </c>
      <c r="K35" s="28"/>
      <c r="L35" s="27">
        <v>14</v>
      </c>
      <c r="M35" s="28"/>
      <c r="N35" s="27"/>
      <c r="O35" s="28"/>
      <c r="P35" s="27">
        <v>14</v>
      </c>
      <c r="Q35" s="28"/>
      <c r="R35" s="27">
        <v>27</v>
      </c>
      <c r="S35" s="28"/>
      <c r="T35" s="27"/>
      <c r="U35" s="28"/>
      <c r="V35" s="27">
        <v>27</v>
      </c>
      <c r="W35" s="28"/>
    </row>
    <row r="36" spans="1:23" ht="18.75" x14ac:dyDescent="0.3">
      <c r="A36" s="2">
        <v>33</v>
      </c>
      <c r="B36" s="24" t="s">
        <v>41</v>
      </c>
      <c r="C36" s="25"/>
      <c r="D36" s="25"/>
      <c r="E36" s="26"/>
      <c r="F36" s="27">
        <v>137.4</v>
      </c>
      <c r="G36" s="28"/>
      <c r="H36" s="27"/>
      <c r="I36" s="28"/>
      <c r="J36" s="27">
        <v>137.4</v>
      </c>
      <c r="K36" s="28"/>
      <c r="L36" s="27">
        <v>4</v>
      </c>
      <c r="M36" s="28"/>
      <c r="N36" s="27"/>
      <c r="O36" s="28"/>
      <c r="P36" s="27">
        <v>4</v>
      </c>
      <c r="Q36" s="28"/>
      <c r="R36" s="27">
        <v>4</v>
      </c>
      <c r="S36" s="28"/>
      <c r="T36" s="27"/>
      <c r="U36" s="28"/>
      <c r="V36" s="27">
        <v>4</v>
      </c>
      <c r="W36" s="28"/>
    </row>
    <row r="37" spans="1:23" ht="18.75" x14ac:dyDescent="0.3">
      <c r="A37" s="2">
        <v>34</v>
      </c>
      <c r="B37" s="24" t="s">
        <v>42</v>
      </c>
      <c r="C37" s="25"/>
      <c r="D37" s="25"/>
      <c r="E37" s="26"/>
      <c r="F37" s="27">
        <v>514.1</v>
      </c>
      <c r="G37" s="28"/>
      <c r="H37" s="27"/>
      <c r="I37" s="28"/>
      <c r="J37" s="27">
        <v>514.1</v>
      </c>
      <c r="K37" s="28"/>
      <c r="L37" s="27">
        <v>17</v>
      </c>
      <c r="M37" s="28"/>
      <c r="N37" s="27"/>
      <c r="O37" s="28"/>
      <c r="P37" s="27">
        <v>17</v>
      </c>
      <c r="Q37" s="28"/>
      <c r="R37" s="27">
        <v>23</v>
      </c>
      <c r="S37" s="28"/>
      <c r="T37" s="27"/>
      <c r="U37" s="28"/>
      <c r="V37" s="27">
        <v>23</v>
      </c>
      <c r="W37" s="28"/>
    </row>
    <row r="38" spans="1:23" ht="18.75" x14ac:dyDescent="0.3">
      <c r="A38" s="2">
        <v>35</v>
      </c>
      <c r="B38" s="24" t="s">
        <v>43</v>
      </c>
      <c r="C38" s="25"/>
      <c r="D38" s="25"/>
      <c r="E38" s="26"/>
      <c r="F38" s="27">
        <v>290</v>
      </c>
      <c r="G38" s="28"/>
      <c r="H38" s="27">
        <v>290</v>
      </c>
      <c r="I38" s="28"/>
      <c r="J38" s="27"/>
      <c r="K38" s="28"/>
      <c r="L38" s="27">
        <v>10</v>
      </c>
      <c r="M38" s="28"/>
      <c r="N38" s="27">
        <v>10</v>
      </c>
      <c r="O38" s="28"/>
      <c r="P38" s="27"/>
      <c r="Q38" s="28"/>
      <c r="R38" s="27">
        <v>35</v>
      </c>
      <c r="S38" s="28"/>
      <c r="T38" s="27">
        <v>35</v>
      </c>
      <c r="U38" s="28"/>
      <c r="V38" s="27"/>
      <c r="W38" s="28"/>
    </row>
    <row r="39" spans="1:23" ht="18.75" x14ac:dyDescent="0.3">
      <c r="A39" s="2">
        <v>36</v>
      </c>
      <c r="B39" s="24" t="s">
        <v>44</v>
      </c>
      <c r="C39" s="25"/>
      <c r="D39" s="25"/>
      <c r="E39" s="26"/>
      <c r="F39" s="27">
        <v>159.1</v>
      </c>
      <c r="G39" s="28"/>
      <c r="H39" s="27">
        <v>159.1</v>
      </c>
      <c r="I39" s="28"/>
      <c r="J39" s="27"/>
      <c r="K39" s="28"/>
      <c r="L39" s="27">
        <v>8</v>
      </c>
      <c r="M39" s="28"/>
      <c r="N39" s="27">
        <v>8</v>
      </c>
      <c r="O39" s="28"/>
      <c r="P39" s="27"/>
      <c r="Q39" s="28"/>
      <c r="R39" s="27">
        <v>14</v>
      </c>
      <c r="S39" s="28"/>
      <c r="T39" s="27">
        <v>14</v>
      </c>
      <c r="U39" s="28"/>
      <c r="V39" s="27"/>
      <c r="W39" s="28"/>
    </row>
    <row r="40" spans="1:23" ht="18.75" x14ac:dyDescent="0.3">
      <c r="A40" s="2">
        <v>37</v>
      </c>
      <c r="B40" s="24" t="s">
        <v>45</v>
      </c>
      <c r="C40" s="25"/>
      <c r="D40" s="25"/>
      <c r="E40" s="26"/>
      <c r="F40" s="27">
        <v>110</v>
      </c>
      <c r="G40" s="28"/>
      <c r="H40" s="27">
        <v>110</v>
      </c>
      <c r="I40" s="28"/>
      <c r="J40" s="27"/>
      <c r="K40" s="28"/>
      <c r="L40" s="27">
        <v>3</v>
      </c>
      <c r="M40" s="28"/>
      <c r="N40" s="27">
        <v>3</v>
      </c>
      <c r="O40" s="28"/>
      <c r="P40" s="27"/>
      <c r="Q40" s="28"/>
      <c r="R40" s="27">
        <v>5</v>
      </c>
      <c r="S40" s="28"/>
      <c r="T40" s="27">
        <v>5</v>
      </c>
      <c r="U40" s="28"/>
      <c r="V40" s="27"/>
      <c r="W40" s="28"/>
    </row>
    <row r="41" spans="1:23" ht="18.75" x14ac:dyDescent="0.3">
      <c r="A41" s="2">
        <v>38</v>
      </c>
      <c r="B41" s="24" t="s">
        <v>46</v>
      </c>
      <c r="C41" s="25"/>
      <c r="D41" s="25"/>
      <c r="E41" s="26"/>
      <c r="F41" s="27">
        <v>248.8</v>
      </c>
      <c r="G41" s="28"/>
      <c r="H41" s="27">
        <v>34</v>
      </c>
      <c r="I41" s="28"/>
      <c r="J41" s="27">
        <f>F41-H41</f>
        <v>214.8</v>
      </c>
      <c r="K41" s="28"/>
      <c r="L41" s="27">
        <v>6</v>
      </c>
      <c r="M41" s="28"/>
      <c r="N41" s="27">
        <v>1</v>
      </c>
      <c r="O41" s="28"/>
      <c r="P41" s="27">
        <v>5</v>
      </c>
      <c r="Q41" s="28"/>
      <c r="R41" s="27">
        <v>15</v>
      </c>
      <c r="S41" s="28"/>
      <c r="T41" s="27">
        <v>1</v>
      </c>
      <c r="U41" s="28"/>
      <c r="V41" s="27">
        <v>14</v>
      </c>
      <c r="W41" s="28"/>
    </row>
    <row r="42" spans="1:23" ht="18.75" x14ac:dyDescent="0.3">
      <c r="A42" s="2">
        <v>39</v>
      </c>
      <c r="B42" s="24" t="s">
        <v>47</v>
      </c>
      <c r="C42" s="25"/>
      <c r="D42" s="25"/>
      <c r="E42" s="26"/>
      <c r="F42" s="27">
        <v>372.5</v>
      </c>
      <c r="G42" s="28"/>
      <c r="H42" s="27">
        <v>372.5</v>
      </c>
      <c r="I42" s="28"/>
      <c r="J42" s="27"/>
      <c r="K42" s="28"/>
      <c r="L42" s="27">
        <v>8</v>
      </c>
      <c r="M42" s="28"/>
      <c r="N42" s="27">
        <v>8</v>
      </c>
      <c r="O42" s="28"/>
      <c r="P42" s="27"/>
      <c r="Q42" s="28"/>
      <c r="R42" s="27">
        <v>35</v>
      </c>
      <c r="S42" s="28"/>
      <c r="T42" s="27">
        <v>35</v>
      </c>
      <c r="U42" s="28"/>
      <c r="V42" s="27"/>
      <c r="W42" s="28"/>
    </row>
    <row r="43" spans="1:23" ht="18.75" x14ac:dyDescent="0.3">
      <c r="A43" s="2">
        <v>40</v>
      </c>
      <c r="B43" s="24" t="s">
        <v>48</v>
      </c>
      <c r="C43" s="25"/>
      <c r="D43" s="25"/>
      <c r="E43" s="26"/>
      <c r="F43" s="27">
        <v>230.3</v>
      </c>
      <c r="G43" s="28"/>
      <c r="H43" s="27">
        <v>230.3</v>
      </c>
      <c r="I43" s="28"/>
      <c r="J43" s="27"/>
      <c r="K43" s="28"/>
      <c r="L43" s="27">
        <v>7</v>
      </c>
      <c r="M43" s="28"/>
      <c r="N43" s="27">
        <v>7</v>
      </c>
      <c r="O43" s="28"/>
      <c r="P43" s="27"/>
      <c r="Q43" s="28"/>
      <c r="R43" s="27">
        <v>20</v>
      </c>
      <c r="S43" s="28"/>
      <c r="T43" s="27">
        <v>20</v>
      </c>
      <c r="U43" s="28"/>
      <c r="V43" s="27"/>
      <c r="W43" s="28"/>
    </row>
    <row r="44" spans="1:23" ht="18.75" x14ac:dyDescent="0.3">
      <c r="A44" s="2">
        <v>41</v>
      </c>
      <c r="B44" s="24" t="s">
        <v>49</v>
      </c>
      <c r="C44" s="25"/>
      <c r="D44" s="25"/>
      <c r="E44" s="26"/>
      <c r="F44" s="27">
        <v>59.4</v>
      </c>
      <c r="G44" s="28"/>
      <c r="H44" s="27">
        <v>59.4</v>
      </c>
      <c r="I44" s="28"/>
      <c r="J44" s="27"/>
      <c r="K44" s="28"/>
      <c r="L44" s="27">
        <v>2</v>
      </c>
      <c r="M44" s="28"/>
      <c r="N44" s="27">
        <v>2</v>
      </c>
      <c r="O44" s="28"/>
      <c r="P44" s="27"/>
      <c r="Q44" s="28"/>
      <c r="R44" s="27">
        <v>4</v>
      </c>
      <c r="S44" s="28"/>
      <c r="T44" s="27">
        <v>4</v>
      </c>
      <c r="U44" s="28"/>
      <c r="V44" s="27"/>
      <c r="W44" s="28"/>
    </row>
    <row r="45" spans="1:23" ht="18.75" x14ac:dyDescent="0.3">
      <c r="A45" s="2">
        <v>42</v>
      </c>
      <c r="B45" s="24" t="s">
        <v>50</v>
      </c>
      <c r="C45" s="25"/>
      <c r="D45" s="25"/>
      <c r="E45" s="26"/>
      <c r="F45" s="27">
        <v>414.2</v>
      </c>
      <c r="G45" s="28"/>
      <c r="H45" s="27">
        <v>29.2</v>
      </c>
      <c r="I45" s="28"/>
      <c r="J45" s="27">
        <f>F45-H45</f>
        <v>385</v>
      </c>
      <c r="K45" s="28"/>
      <c r="L45" s="27">
        <v>13</v>
      </c>
      <c r="M45" s="28"/>
      <c r="N45" s="27">
        <v>1</v>
      </c>
      <c r="O45" s="28"/>
      <c r="P45" s="27">
        <f>L45-N45</f>
        <v>12</v>
      </c>
      <c r="Q45" s="28"/>
      <c r="R45" s="27">
        <v>19</v>
      </c>
      <c r="S45" s="28"/>
      <c r="T45" s="27">
        <v>1</v>
      </c>
      <c r="U45" s="28"/>
      <c r="V45" s="27">
        <f>R45-T45</f>
        <v>18</v>
      </c>
      <c r="W45" s="28"/>
    </row>
    <row r="46" spans="1:23" ht="18.75" x14ac:dyDescent="0.3">
      <c r="A46" s="2">
        <v>43</v>
      </c>
      <c r="B46" s="24" t="s">
        <v>51</v>
      </c>
      <c r="C46" s="25"/>
      <c r="D46" s="25"/>
      <c r="E46" s="26"/>
      <c r="F46" s="27">
        <v>343.8</v>
      </c>
      <c r="G46" s="28"/>
      <c r="H46" s="27">
        <v>343.8</v>
      </c>
      <c r="I46" s="28"/>
      <c r="J46" s="27"/>
      <c r="K46" s="28"/>
      <c r="L46" s="27">
        <v>14</v>
      </c>
      <c r="M46" s="28"/>
      <c r="N46" s="27">
        <v>14</v>
      </c>
      <c r="O46" s="28"/>
      <c r="P46" s="27"/>
      <c r="Q46" s="28"/>
      <c r="R46" s="27">
        <v>29</v>
      </c>
      <c r="S46" s="28"/>
      <c r="T46" s="27">
        <v>29</v>
      </c>
      <c r="U46" s="28"/>
      <c r="V46" s="27"/>
      <c r="W46" s="28"/>
    </row>
    <row r="47" spans="1:23" ht="18.75" x14ac:dyDescent="0.3">
      <c r="A47" s="2">
        <v>44</v>
      </c>
      <c r="B47" s="24" t="s">
        <v>52</v>
      </c>
      <c r="C47" s="25"/>
      <c r="D47" s="25"/>
      <c r="E47" s="26"/>
      <c r="F47" s="27">
        <v>549.5</v>
      </c>
      <c r="G47" s="28"/>
      <c r="H47" s="27">
        <v>549.5</v>
      </c>
      <c r="I47" s="28"/>
      <c r="J47" s="27"/>
      <c r="K47" s="28"/>
      <c r="L47" s="27">
        <v>16</v>
      </c>
      <c r="M47" s="28"/>
      <c r="N47" s="27">
        <v>16</v>
      </c>
      <c r="O47" s="28"/>
      <c r="P47" s="27"/>
      <c r="Q47" s="28"/>
      <c r="R47" s="27">
        <v>33</v>
      </c>
      <c r="S47" s="28"/>
      <c r="T47" s="27">
        <v>33</v>
      </c>
      <c r="U47" s="28"/>
      <c r="V47" s="27"/>
      <c r="W47" s="28"/>
    </row>
    <row r="48" spans="1:23" ht="18.75" x14ac:dyDescent="0.3">
      <c r="A48" s="2">
        <v>45</v>
      </c>
      <c r="B48" s="24" t="s">
        <v>53</v>
      </c>
      <c r="C48" s="25"/>
      <c r="D48" s="25"/>
      <c r="E48" s="26"/>
      <c r="F48" s="27">
        <v>376.9</v>
      </c>
      <c r="G48" s="28"/>
      <c r="H48" s="27">
        <f>F48-J48</f>
        <v>75</v>
      </c>
      <c r="I48" s="28"/>
      <c r="J48" s="27">
        <v>301.89999999999998</v>
      </c>
      <c r="K48" s="28"/>
      <c r="L48" s="27">
        <v>14</v>
      </c>
      <c r="M48" s="28"/>
      <c r="N48" s="27">
        <f>L48-P48</f>
        <v>3</v>
      </c>
      <c r="O48" s="28"/>
      <c r="P48" s="27">
        <v>11</v>
      </c>
      <c r="Q48" s="28"/>
      <c r="R48" s="27">
        <v>29</v>
      </c>
      <c r="S48" s="28"/>
      <c r="T48" s="27">
        <f>R48-V48</f>
        <v>8</v>
      </c>
      <c r="U48" s="28"/>
      <c r="V48" s="27">
        <v>21</v>
      </c>
      <c r="W48" s="28"/>
    </row>
    <row r="49" spans="1:23" ht="18.75" x14ac:dyDescent="0.3">
      <c r="A49" s="2">
        <v>46</v>
      </c>
      <c r="B49" s="24" t="s">
        <v>54</v>
      </c>
      <c r="C49" s="25"/>
      <c r="D49" s="25"/>
      <c r="E49" s="26"/>
      <c r="F49" s="27">
        <v>138.5</v>
      </c>
      <c r="G49" s="28"/>
      <c r="H49" s="27">
        <f>F49-J49</f>
        <v>114.5</v>
      </c>
      <c r="I49" s="28"/>
      <c r="J49" s="27">
        <v>24</v>
      </c>
      <c r="K49" s="28"/>
      <c r="L49" s="27">
        <v>4</v>
      </c>
      <c r="M49" s="28"/>
      <c r="N49" s="27">
        <v>3</v>
      </c>
      <c r="O49" s="28"/>
      <c r="P49" s="27">
        <v>1</v>
      </c>
      <c r="Q49" s="28"/>
      <c r="R49" s="27">
        <v>10</v>
      </c>
      <c r="S49" s="28"/>
      <c r="T49" s="27">
        <v>6</v>
      </c>
      <c r="U49" s="28"/>
      <c r="V49" s="27">
        <v>4</v>
      </c>
      <c r="W49" s="28"/>
    </row>
    <row r="50" spans="1:23" ht="18.75" x14ac:dyDescent="0.3">
      <c r="A50" s="2">
        <v>47</v>
      </c>
      <c r="B50" s="24" t="s">
        <v>55</v>
      </c>
      <c r="C50" s="25"/>
      <c r="D50" s="25"/>
      <c r="E50" s="26"/>
      <c r="F50" s="27">
        <v>626.29999999999995</v>
      </c>
      <c r="G50" s="28"/>
      <c r="H50" s="27">
        <v>626.29999999999995</v>
      </c>
      <c r="I50" s="28"/>
      <c r="J50" s="27"/>
      <c r="K50" s="28"/>
      <c r="L50" s="27">
        <v>19</v>
      </c>
      <c r="M50" s="28"/>
      <c r="N50" s="27">
        <v>19</v>
      </c>
      <c r="O50" s="28"/>
      <c r="P50" s="27"/>
      <c r="Q50" s="28"/>
      <c r="R50" s="27">
        <v>35</v>
      </c>
      <c r="S50" s="28"/>
      <c r="T50" s="27">
        <v>35</v>
      </c>
      <c r="U50" s="28"/>
      <c r="V50" s="27"/>
      <c r="W50" s="28"/>
    </row>
    <row r="51" spans="1:23" ht="18.75" x14ac:dyDescent="0.3">
      <c r="A51" s="2">
        <v>48</v>
      </c>
      <c r="B51" s="24" t="s">
        <v>56</v>
      </c>
      <c r="C51" s="25"/>
      <c r="D51" s="25"/>
      <c r="E51" s="26"/>
      <c r="F51" s="27">
        <v>842.9</v>
      </c>
      <c r="G51" s="28"/>
      <c r="H51" s="27">
        <f>F51-J51</f>
        <v>118.5</v>
      </c>
      <c r="I51" s="28"/>
      <c r="J51" s="27">
        <v>724.4</v>
      </c>
      <c r="K51" s="28"/>
      <c r="L51" s="27">
        <v>26</v>
      </c>
      <c r="M51" s="28"/>
      <c r="N51" s="27">
        <v>4</v>
      </c>
      <c r="O51" s="28"/>
      <c r="P51" s="27">
        <v>22</v>
      </c>
      <c r="Q51" s="28"/>
      <c r="R51" s="27">
        <v>46</v>
      </c>
      <c r="S51" s="28"/>
      <c r="T51" s="27">
        <v>3</v>
      </c>
      <c r="U51" s="28"/>
      <c r="V51" s="27">
        <v>43</v>
      </c>
      <c r="W51" s="28"/>
    </row>
    <row r="52" spans="1:23" ht="18.75" x14ac:dyDescent="0.3">
      <c r="A52" s="2">
        <v>49</v>
      </c>
      <c r="B52" s="24" t="s">
        <v>57</v>
      </c>
      <c r="C52" s="25"/>
      <c r="D52" s="25"/>
      <c r="E52" s="26"/>
      <c r="F52" s="27">
        <v>702.17</v>
      </c>
      <c r="G52" s="28"/>
      <c r="H52" s="27">
        <f>F52-J52</f>
        <v>568.77</v>
      </c>
      <c r="I52" s="28"/>
      <c r="J52" s="27">
        <v>133.4</v>
      </c>
      <c r="K52" s="28"/>
      <c r="L52" s="27">
        <v>24</v>
      </c>
      <c r="M52" s="28"/>
      <c r="N52" s="27">
        <f>L52-P52</f>
        <v>19</v>
      </c>
      <c r="O52" s="28"/>
      <c r="P52" s="27">
        <v>5</v>
      </c>
      <c r="Q52" s="28"/>
      <c r="R52" s="27">
        <v>87</v>
      </c>
      <c r="S52" s="28"/>
      <c r="T52" s="27">
        <f>R52-V52</f>
        <v>74</v>
      </c>
      <c r="U52" s="28"/>
      <c r="V52" s="27">
        <v>13</v>
      </c>
      <c r="W52" s="28"/>
    </row>
    <row r="53" spans="1:23" ht="18.75" x14ac:dyDescent="0.3">
      <c r="A53" s="2">
        <v>50</v>
      </c>
      <c r="B53" s="24" t="s">
        <v>58</v>
      </c>
      <c r="C53" s="25"/>
      <c r="D53" s="25"/>
      <c r="E53" s="26"/>
      <c r="F53" s="27">
        <v>211.1</v>
      </c>
      <c r="G53" s="28"/>
      <c r="H53" s="27">
        <v>211.1</v>
      </c>
      <c r="I53" s="28"/>
      <c r="J53" s="27"/>
      <c r="K53" s="28"/>
      <c r="L53" s="27">
        <v>6</v>
      </c>
      <c r="M53" s="28"/>
      <c r="N53" s="27">
        <v>6</v>
      </c>
      <c r="O53" s="28"/>
      <c r="P53" s="27"/>
      <c r="Q53" s="28"/>
      <c r="R53" s="27">
        <v>11</v>
      </c>
      <c r="S53" s="28"/>
      <c r="T53" s="27">
        <v>11</v>
      </c>
      <c r="U53" s="28"/>
      <c r="V53" s="27"/>
      <c r="W53" s="28"/>
    </row>
    <row r="54" spans="1:23" ht="18.75" x14ac:dyDescent="0.3">
      <c r="A54" s="2">
        <v>51</v>
      </c>
      <c r="B54" s="24" t="s">
        <v>59</v>
      </c>
      <c r="C54" s="25"/>
      <c r="D54" s="25"/>
      <c r="E54" s="26"/>
      <c r="F54" s="27">
        <v>150.30000000000001</v>
      </c>
      <c r="G54" s="28"/>
      <c r="H54" s="27">
        <v>150.30000000000001</v>
      </c>
      <c r="I54" s="28"/>
      <c r="J54" s="27"/>
      <c r="K54" s="28"/>
      <c r="L54" s="27">
        <v>5</v>
      </c>
      <c r="M54" s="28"/>
      <c r="N54" s="27">
        <v>5</v>
      </c>
      <c r="O54" s="28"/>
      <c r="P54" s="27"/>
      <c r="Q54" s="28"/>
      <c r="R54" s="27">
        <v>14</v>
      </c>
      <c r="S54" s="28"/>
      <c r="T54" s="27">
        <v>14</v>
      </c>
      <c r="U54" s="28"/>
      <c r="V54" s="27"/>
      <c r="W54" s="28"/>
    </row>
    <row r="55" spans="1:23" ht="18.75" x14ac:dyDescent="0.3">
      <c r="A55" s="2">
        <v>52</v>
      </c>
      <c r="B55" s="24" t="s">
        <v>60</v>
      </c>
      <c r="C55" s="25"/>
      <c r="D55" s="25"/>
      <c r="E55" s="26"/>
      <c r="F55" s="27">
        <v>420.8</v>
      </c>
      <c r="G55" s="28"/>
      <c r="H55" s="27">
        <f>F55-J55</f>
        <v>299.55</v>
      </c>
      <c r="I55" s="28"/>
      <c r="J55" s="27">
        <v>121.25</v>
      </c>
      <c r="K55" s="28"/>
      <c r="L55" s="27">
        <v>9</v>
      </c>
      <c r="M55" s="28"/>
      <c r="N55" s="27">
        <f>L55-P55</f>
        <v>6</v>
      </c>
      <c r="O55" s="28"/>
      <c r="P55" s="27">
        <v>3</v>
      </c>
      <c r="Q55" s="28"/>
      <c r="R55" s="27">
        <v>27</v>
      </c>
      <c r="S55" s="28"/>
      <c r="T55" s="27">
        <f>R55-V55</f>
        <v>21</v>
      </c>
      <c r="U55" s="28"/>
      <c r="V55" s="27">
        <v>6</v>
      </c>
      <c r="W55" s="28"/>
    </row>
    <row r="56" spans="1:23" ht="18.75" x14ac:dyDescent="0.3">
      <c r="A56" s="2">
        <v>53</v>
      </c>
      <c r="B56" s="24" t="s">
        <v>61</v>
      </c>
      <c r="C56" s="25"/>
      <c r="D56" s="25"/>
      <c r="E56" s="26"/>
      <c r="F56" s="27">
        <v>426.3</v>
      </c>
      <c r="G56" s="28"/>
      <c r="H56" s="27"/>
      <c r="I56" s="28"/>
      <c r="J56" s="27">
        <v>426.3</v>
      </c>
      <c r="K56" s="28"/>
      <c r="L56" s="27">
        <v>12</v>
      </c>
      <c r="M56" s="28"/>
      <c r="N56" s="27"/>
      <c r="O56" s="28"/>
      <c r="P56" s="27">
        <v>12</v>
      </c>
      <c r="Q56" s="28"/>
      <c r="R56" s="27">
        <v>34</v>
      </c>
      <c r="S56" s="28"/>
      <c r="T56" s="27"/>
      <c r="U56" s="28"/>
      <c r="V56" s="27">
        <v>34</v>
      </c>
      <c r="W56" s="28"/>
    </row>
    <row r="57" spans="1:23" ht="18.75" x14ac:dyDescent="0.3">
      <c r="A57" s="2">
        <v>54</v>
      </c>
      <c r="B57" s="24" t="s">
        <v>108</v>
      </c>
      <c r="C57" s="25"/>
      <c r="D57" s="25"/>
      <c r="E57" s="26"/>
      <c r="F57" s="27">
        <v>183.2</v>
      </c>
      <c r="G57" s="28"/>
      <c r="H57" s="27">
        <v>183.2</v>
      </c>
      <c r="I57" s="28"/>
      <c r="J57" s="27"/>
      <c r="K57" s="28"/>
      <c r="L57" s="27">
        <v>6</v>
      </c>
      <c r="M57" s="28"/>
      <c r="N57" s="27">
        <v>6</v>
      </c>
      <c r="O57" s="28"/>
      <c r="P57" s="27"/>
      <c r="Q57" s="28"/>
      <c r="R57" s="27">
        <v>8</v>
      </c>
      <c r="S57" s="28"/>
      <c r="T57" s="27">
        <v>8</v>
      </c>
      <c r="U57" s="28"/>
      <c r="V57" s="27"/>
      <c r="W57" s="28"/>
    </row>
    <row r="58" spans="1:23" ht="18.75" x14ac:dyDescent="0.3">
      <c r="A58" s="2">
        <v>55</v>
      </c>
      <c r="B58" s="24" t="s">
        <v>62</v>
      </c>
      <c r="C58" s="25"/>
      <c r="D58" s="25"/>
      <c r="E58" s="26"/>
      <c r="F58" s="27">
        <v>216.74</v>
      </c>
      <c r="G58" s="28"/>
      <c r="H58" s="27"/>
      <c r="I58" s="28"/>
      <c r="J58" s="27">
        <v>216.74</v>
      </c>
      <c r="K58" s="28"/>
      <c r="L58" s="27">
        <v>10</v>
      </c>
      <c r="M58" s="28"/>
      <c r="N58" s="27"/>
      <c r="O58" s="28"/>
      <c r="P58" s="27">
        <v>10</v>
      </c>
      <c r="Q58" s="28"/>
      <c r="R58" s="27">
        <v>18</v>
      </c>
      <c r="S58" s="28"/>
      <c r="T58" s="27"/>
      <c r="U58" s="28"/>
      <c r="V58" s="27">
        <v>18</v>
      </c>
      <c r="W58" s="28"/>
    </row>
    <row r="59" spans="1:23" ht="18.75" x14ac:dyDescent="0.3">
      <c r="A59" s="2">
        <v>56</v>
      </c>
      <c r="B59" s="24" t="s">
        <v>63</v>
      </c>
      <c r="C59" s="25"/>
      <c r="D59" s="25"/>
      <c r="E59" s="26"/>
      <c r="F59" s="27">
        <v>507.6</v>
      </c>
      <c r="G59" s="28"/>
      <c r="H59" s="27">
        <v>507.6</v>
      </c>
      <c r="I59" s="28"/>
      <c r="J59" s="27"/>
      <c r="K59" s="28"/>
      <c r="L59" s="27">
        <v>9</v>
      </c>
      <c r="M59" s="28"/>
      <c r="N59" s="27">
        <v>9</v>
      </c>
      <c r="O59" s="28"/>
      <c r="P59" s="27"/>
      <c r="Q59" s="28"/>
      <c r="R59" s="27">
        <v>32</v>
      </c>
      <c r="S59" s="28"/>
      <c r="T59" s="27">
        <v>32</v>
      </c>
      <c r="U59" s="28"/>
      <c r="V59" s="27"/>
      <c r="W59" s="28"/>
    </row>
    <row r="60" spans="1:23" ht="18.75" x14ac:dyDescent="0.3">
      <c r="A60" s="2">
        <v>57</v>
      </c>
      <c r="B60" s="24" t="s">
        <v>64</v>
      </c>
      <c r="C60" s="25"/>
      <c r="D60" s="25"/>
      <c r="E60" s="26"/>
      <c r="F60" s="27">
        <v>388.2</v>
      </c>
      <c r="G60" s="28"/>
      <c r="H60" s="27">
        <v>388.2</v>
      </c>
      <c r="I60" s="28"/>
      <c r="J60" s="27"/>
      <c r="K60" s="28"/>
      <c r="L60" s="27">
        <v>9</v>
      </c>
      <c r="M60" s="28"/>
      <c r="N60" s="27">
        <v>9</v>
      </c>
      <c r="O60" s="28"/>
      <c r="P60" s="27"/>
      <c r="Q60" s="28"/>
      <c r="R60" s="27">
        <v>32</v>
      </c>
      <c r="S60" s="28"/>
      <c r="T60" s="27">
        <v>32</v>
      </c>
      <c r="U60" s="28"/>
      <c r="V60" s="27"/>
      <c r="W60" s="28"/>
    </row>
    <row r="61" spans="1:23" ht="18.75" x14ac:dyDescent="0.3">
      <c r="A61" s="2">
        <v>58</v>
      </c>
      <c r="B61" s="24" t="s">
        <v>65</v>
      </c>
      <c r="C61" s="25"/>
      <c r="D61" s="25"/>
      <c r="E61" s="26"/>
      <c r="F61" s="27">
        <v>389.8</v>
      </c>
      <c r="G61" s="28"/>
      <c r="H61" s="27">
        <v>389.8</v>
      </c>
      <c r="I61" s="28"/>
      <c r="J61" s="27"/>
      <c r="K61" s="28"/>
      <c r="L61" s="27">
        <v>8</v>
      </c>
      <c r="M61" s="28"/>
      <c r="N61" s="27">
        <v>8</v>
      </c>
      <c r="O61" s="28"/>
      <c r="P61" s="27"/>
      <c r="Q61" s="28"/>
      <c r="R61" s="27">
        <v>21</v>
      </c>
      <c r="S61" s="28"/>
      <c r="T61" s="27">
        <v>21</v>
      </c>
      <c r="U61" s="28"/>
      <c r="V61" s="27"/>
      <c r="W61" s="28"/>
    </row>
    <row r="62" spans="1:23" ht="18.75" x14ac:dyDescent="0.3">
      <c r="A62" s="2">
        <v>59</v>
      </c>
      <c r="B62" s="24" t="s">
        <v>66</v>
      </c>
      <c r="C62" s="25"/>
      <c r="D62" s="25"/>
      <c r="E62" s="26"/>
      <c r="F62" s="27">
        <v>573</v>
      </c>
      <c r="G62" s="28"/>
      <c r="H62" s="27">
        <v>573</v>
      </c>
      <c r="I62" s="28"/>
      <c r="J62" s="27"/>
      <c r="K62" s="28"/>
      <c r="L62" s="27">
        <v>9</v>
      </c>
      <c r="M62" s="28"/>
      <c r="N62" s="27">
        <v>9</v>
      </c>
      <c r="O62" s="28"/>
      <c r="P62" s="27"/>
      <c r="Q62" s="28"/>
      <c r="R62" s="27">
        <v>37</v>
      </c>
      <c r="S62" s="28"/>
      <c r="T62" s="27">
        <v>37</v>
      </c>
      <c r="U62" s="28"/>
      <c r="V62" s="27"/>
      <c r="W62" s="28"/>
    </row>
    <row r="63" spans="1:23" ht="18.75" x14ac:dyDescent="0.3">
      <c r="A63" s="2">
        <v>60</v>
      </c>
      <c r="B63" s="24" t="s">
        <v>67</v>
      </c>
      <c r="C63" s="25"/>
      <c r="D63" s="25"/>
      <c r="E63" s="26"/>
      <c r="F63" s="27">
        <v>385.4</v>
      </c>
      <c r="G63" s="28"/>
      <c r="H63" s="27"/>
      <c r="I63" s="28"/>
      <c r="J63" s="27">
        <v>385.4</v>
      </c>
      <c r="K63" s="28"/>
      <c r="L63" s="27">
        <v>10</v>
      </c>
      <c r="M63" s="28"/>
      <c r="N63" s="27"/>
      <c r="O63" s="28"/>
      <c r="P63" s="27">
        <v>10</v>
      </c>
      <c r="Q63" s="28"/>
      <c r="R63" s="27">
        <v>15</v>
      </c>
      <c r="S63" s="28"/>
      <c r="T63" s="27"/>
      <c r="U63" s="28"/>
      <c r="V63" s="27">
        <v>15</v>
      </c>
      <c r="W63" s="28"/>
    </row>
    <row r="64" spans="1:23" ht="18.75" x14ac:dyDescent="0.3">
      <c r="A64" s="2">
        <v>61</v>
      </c>
      <c r="B64" s="24" t="s">
        <v>68</v>
      </c>
      <c r="C64" s="25"/>
      <c r="D64" s="25"/>
      <c r="E64" s="26"/>
      <c r="F64" s="27">
        <v>236.63</v>
      </c>
      <c r="G64" s="28"/>
      <c r="H64" s="27">
        <v>236.63</v>
      </c>
      <c r="I64" s="28"/>
      <c r="J64" s="27"/>
      <c r="K64" s="28"/>
      <c r="L64" s="27">
        <v>7</v>
      </c>
      <c r="M64" s="28"/>
      <c r="N64" s="27">
        <v>7</v>
      </c>
      <c r="O64" s="28"/>
      <c r="P64" s="27"/>
      <c r="Q64" s="28"/>
      <c r="R64" s="27">
        <v>15</v>
      </c>
      <c r="S64" s="28"/>
      <c r="T64" s="27">
        <v>15</v>
      </c>
      <c r="U64" s="28"/>
      <c r="V64" s="27"/>
      <c r="W64" s="28"/>
    </row>
    <row r="65" spans="1:23" ht="18.75" x14ac:dyDescent="0.3">
      <c r="A65" s="2">
        <v>62</v>
      </c>
      <c r="B65" s="24" t="s">
        <v>69</v>
      </c>
      <c r="C65" s="25"/>
      <c r="D65" s="25"/>
      <c r="E65" s="26"/>
      <c r="F65" s="27">
        <v>2840.56</v>
      </c>
      <c r="G65" s="28"/>
      <c r="H65" s="27">
        <f>F65-J65</f>
        <v>2102.2600000000002</v>
      </c>
      <c r="I65" s="28"/>
      <c r="J65" s="27">
        <v>738.3</v>
      </c>
      <c r="K65" s="28"/>
      <c r="L65" s="27">
        <v>162</v>
      </c>
      <c r="M65" s="28"/>
      <c r="N65" s="27">
        <f>L65-P65</f>
        <v>124</v>
      </c>
      <c r="O65" s="28"/>
      <c r="P65" s="27">
        <v>38</v>
      </c>
      <c r="Q65" s="28"/>
      <c r="R65" s="27">
        <v>325</v>
      </c>
      <c r="S65" s="28"/>
      <c r="T65" s="27">
        <f>R65-V65</f>
        <v>253</v>
      </c>
      <c r="U65" s="28"/>
      <c r="V65" s="27">
        <v>72</v>
      </c>
      <c r="W65" s="28"/>
    </row>
    <row r="66" spans="1:23" ht="18.75" x14ac:dyDescent="0.3">
      <c r="A66" s="2">
        <v>63</v>
      </c>
      <c r="B66" s="24" t="s">
        <v>70</v>
      </c>
      <c r="C66" s="25"/>
      <c r="D66" s="25"/>
      <c r="E66" s="26"/>
      <c r="F66" s="27">
        <v>1889.3</v>
      </c>
      <c r="G66" s="28"/>
      <c r="H66" s="27">
        <f>F66-J66</f>
        <v>1587.8</v>
      </c>
      <c r="I66" s="28"/>
      <c r="J66" s="27">
        <v>301.5</v>
      </c>
      <c r="K66" s="28"/>
      <c r="L66" s="27">
        <v>115</v>
      </c>
      <c r="M66" s="28"/>
      <c r="N66" s="27">
        <f>L66-P66</f>
        <v>97</v>
      </c>
      <c r="O66" s="28"/>
      <c r="P66" s="27">
        <v>18</v>
      </c>
      <c r="Q66" s="28"/>
      <c r="R66" s="27">
        <v>205</v>
      </c>
      <c r="S66" s="28"/>
      <c r="T66" s="27">
        <f>R66-V66</f>
        <v>175</v>
      </c>
      <c r="U66" s="28"/>
      <c r="V66" s="27">
        <v>30</v>
      </c>
      <c r="W66" s="28"/>
    </row>
    <row r="67" spans="1:23" ht="18.75" x14ac:dyDescent="0.3">
      <c r="A67" s="2">
        <v>64</v>
      </c>
      <c r="B67" s="24" t="s">
        <v>71</v>
      </c>
      <c r="C67" s="25"/>
      <c r="D67" s="25"/>
      <c r="E67" s="26"/>
      <c r="F67" s="27">
        <v>758</v>
      </c>
      <c r="G67" s="28"/>
      <c r="H67" s="27"/>
      <c r="I67" s="28"/>
      <c r="J67" s="27">
        <v>758</v>
      </c>
      <c r="K67" s="28"/>
      <c r="L67" s="27">
        <v>22</v>
      </c>
      <c r="M67" s="28"/>
      <c r="N67" s="27"/>
      <c r="O67" s="28"/>
      <c r="P67" s="27">
        <v>22</v>
      </c>
      <c r="Q67" s="28"/>
      <c r="R67" s="27">
        <v>54</v>
      </c>
      <c r="S67" s="28"/>
      <c r="T67" s="27"/>
      <c r="U67" s="28"/>
      <c r="V67" s="27">
        <v>54</v>
      </c>
      <c r="W67" s="28"/>
    </row>
    <row r="68" spans="1:23" ht="18.75" x14ac:dyDescent="0.3">
      <c r="A68" s="2">
        <v>65</v>
      </c>
      <c r="B68" s="24" t="s">
        <v>72</v>
      </c>
      <c r="C68" s="25"/>
      <c r="D68" s="25"/>
      <c r="E68" s="26"/>
      <c r="F68" s="27">
        <v>376.7</v>
      </c>
      <c r="G68" s="28"/>
      <c r="H68" s="27">
        <v>376.7</v>
      </c>
      <c r="I68" s="28"/>
      <c r="J68" s="27"/>
      <c r="K68" s="28"/>
      <c r="L68" s="27">
        <v>11</v>
      </c>
      <c r="M68" s="28"/>
      <c r="N68" s="27">
        <v>11</v>
      </c>
      <c r="O68" s="28"/>
      <c r="P68" s="27"/>
      <c r="Q68" s="28"/>
      <c r="R68" s="27">
        <v>22</v>
      </c>
      <c r="S68" s="28"/>
      <c r="T68" s="27">
        <v>22</v>
      </c>
      <c r="U68" s="28"/>
      <c r="V68" s="27"/>
      <c r="W68" s="28"/>
    </row>
    <row r="69" spans="1:23" ht="18.75" x14ac:dyDescent="0.3">
      <c r="A69" s="2">
        <v>66</v>
      </c>
      <c r="B69" s="24" t="s">
        <v>73</v>
      </c>
      <c r="C69" s="25"/>
      <c r="D69" s="25"/>
      <c r="E69" s="26"/>
      <c r="F69" s="27">
        <v>50.4</v>
      </c>
      <c r="G69" s="28"/>
      <c r="H69" s="27"/>
      <c r="I69" s="28"/>
      <c r="J69" s="27">
        <v>50.4</v>
      </c>
      <c r="K69" s="28"/>
      <c r="L69" s="27">
        <v>2</v>
      </c>
      <c r="M69" s="28"/>
      <c r="N69" s="27"/>
      <c r="O69" s="28"/>
      <c r="P69" s="27">
        <v>2</v>
      </c>
      <c r="Q69" s="28"/>
      <c r="R69" s="27">
        <v>7</v>
      </c>
      <c r="S69" s="28"/>
      <c r="T69" s="27"/>
      <c r="U69" s="28"/>
      <c r="V69" s="27">
        <v>7</v>
      </c>
      <c r="W69" s="28"/>
    </row>
    <row r="70" spans="1:23" ht="18.75" x14ac:dyDescent="0.3">
      <c r="A70" s="2">
        <v>67</v>
      </c>
      <c r="B70" s="24" t="s">
        <v>74</v>
      </c>
      <c r="C70" s="25"/>
      <c r="D70" s="25"/>
      <c r="E70" s="26"/>
      <c r="F70" s="27">
        <v>588.20000000000005</v>
      </c>
      <c r="G70" s="28"/>
      <c r="H70" s="27">
        <v>588.20000000000005</v>
      </c>
      <c r="I70" s="28"/>
      <c r="J70" s="27"/>
      <c r="K70" s="28"/>
      <c r="L70" s="27">
        <v>16</v>
      </c>
      <c r="M70" s="28"/>
      <c r="N70" s="27">
        <v>16</v>
      </c>
      <c r="O70" s="28"/>
      <c r="P70" s="27"/>
      <c r="Q70" s="28"/>
      <c r="R70" s="27">
        <v>27</v>
      </c>
      <c r="S70" s="28"/>
      <c r="T70" s="27">
        <v>27</v>
      </c>
      <c r="U70" s="28"/>
      <c r="V70" s="27"/>
      <c r="W70" s="28"/>
    </row>
    <row r="71" spans="1:23" ht="18.75" x14ac:dyDescent="0.3">
      <c r="A71" s="2">
        <v>68</v>
      </c>
      <c r="B71" s="24" t="s">
        <v>109</v>
      </c>
      <c r="C71" s="25"/>
      <c r="D71" s="25"/>
      <c r="E71" s="26"/>
      <c r="F71" s="27">
        <v>1377.5</v>
      </c>
      <c r="G71" s="28"/>
      <c r="H71" s="27">
        <v>1377.5</v>
      </c>
      <c r="I71" s="28"/>
      <c r="J71" s="27"/>
      <c r="K71" s="28"/>
      <c r="L71" s="27">
        <v>62</v>
      </c>
      <c r="M71" s="28"/>
      <c r="N71" s="27">
        <v>62</v>
      </c>
      <c r="O71" s="28"/>
      <c r="P71" s="27"/>
      <c r="Q71" s="28"/>
      <c r="R71" s="27">
        <v>90</v>
      </c>
      <c r="S71" s="28"/>
      <c r="T71" s="27">
        <v>90</v>
      </c>
      <c r="U71" s="28"/>
      <c r="V71" s="27"/>
      <c r="W71" s="28"/>
    </row>
    <row r="72" spans="1:23" ht="18.75" x14ac:dyDescent="0.3">
      <c r="A72" s="2">
        <v>69</v>
      </c>
      <c r="B72" s="24" t="s">
        <v>75</v>
      </c>
      <c r="C72" s="25"/>
      <c r="D72" s="25"/>
      <c r="E72" s="26"/>
      <c r="F72" s="27">
        <v>154.69999999999999</v>
      </c>
      <c r="G72" s="28"/>
      <c r="H72" s="27">
        <v>154.69999999999999</v>
      </c>
      <c r="I72" s="28"/>
      <c r="J72" s="27"/>
      <c r="K72" s="28"/>
      <c r="L72" s="27">
        <v>3</v>
      </c>
      <c r="M72" s="28"/>
      <c r="N72" s="27">
        <v>3</v>
      </c>
      <c r="O72" s="28"/>
      <c r="P72" s="27"/>
      <c r="Q72" s="28"/>
      <c r="R72" s="27">
        <v>5</v>
      </c>
      <c r="S72" s="28"/>
      <c r="T72" s="27">
        <v>5</v>
      </c>
      <c r="U72" s="28"/>
      <c r="V72" s="27"/>
      <c r="W72" s="28"/>
    </row>
    <row r="73" spans="1:23" ht="18.75" x14ac:dyDescent="0.3">
      <c r="A73" s="2">
        <v>70</v>
      </c>
      <c r="B73" s="24" t="s">
        <v>76</v>
      </c>
      <c r="C73" s="25"/>
      <c r="D73" s="25"/>
      <c r="E73" s="26"/>
      <c r="F73" s="27">
        <v>168.1</v>
      </c>
      <c r="G73" s="28"/>
      <c r="H73" s="27">
        <v>168.1</v>
      </c>
      <c r="I73" s="28"/>
      <c r="J73" s="27"/>
      <c r="K73" s="28"/>
      <c r="L73" s="27">
        <v>5</v>
      </c>
      <c r="M73" s="28"/>
      <c r="N73" s="27">
        <v>5</v>
      </c>
      <c r="O73" s="28"/>
      <c r="P73" s="27"/>
      <c r="Q73" s="28"/>
      <c r="R73" s="27">
        <v>9</v>
      </c>
      <c r="S73" s="28"/>
      <c r="T73" s="27">
        <v>9</v>
      </c>
      <c r="U73" s="28"/>
      <c r="V73" s="27"/>
      <c r="W73" s="28"/>
    </row>
    <row r="74" spans="1:23" ht="18.75" x14ac:dyDescent="0.3">
      <c r="A74" s="2">
        <v>71</v>
      </c>
      <c r="B74" s="24" t="s">
        <v>77</v>
      </c>
      <c r="C74" s="25"/>
      <c r="D74" s="25"/>
      <c r="E74" s="26"/>
      <c r="F74" s="27">
        <v>134.6</v>
      </c>
      <c r="G74" s="28"/>
      <c r="H74" s="27">
        <v>134.6</v>
      </c>
      <c r="I74" s="28"/>
      <c r="J74" s="27"/>
      <c r="K74" s="28"/>
      <c r="L74" s="27">
        <v>4</v>
      </c>
      <c r="M74" s="28"/>
      <c r="N74" s="27">
        <v>4</v>
      </c>
      <c r="O74" s="28"/>
      <c r="P74" s="27"/>
      <c r="Q74" s="28"/>
      <c r="R74" s="27">
        <v>13</v>
      </c>
      <c r="S74" s="28"/>
      <c r="T74" s="27">
        <v>13</v>
      </c>
      <c r="U74" s="28"/>
      <c r="V74" s="27"/>
      <c r="W74" s="28"/>
    </row>
    <row r="75" spans="1:23" ht="18.75" x14ac:dyDescent="0.3">
      <c r="A75" s="2">
        <v>72</v>
      </c>
      <c r="B75" s="24" t="s">
        <v>78</v>
      </c>
      <c r="C75" s="25"/>
      <c r="D75" s="25"/>
      <c r="E75" s="26"/>
      <c r="F75" s="27">
        <v>419.7</v>
      </c>
      <c r="G75" s="28"/>
      <c r="H75" s="27">
        <v>419.7</v>
      </c>
      <c r="I75" s="28"/>
      <c r="J75" s="27"/>
      <c r="K75" s="28"/>
      <c r="L75" s="27">
        <v>10</v>
      </c>
      <c r="M75" s="28"/>
      <c r="N75" s="27">
        <v>10</v>
      </c>
      <c r="O75" s="28"/>
      <c r="P75" s="27"/>
      <c r="Q75" s="28"/>
      <c r="R75" s="27">
        <v>23</v>
      </c>
      <c r="S75" s="28"/>
      <c r="T75" s="27">
        <v>23</v>
      </c>
      <c r="U75" s="28"/>
      <c r="V75" s="27"/>
      <c r="W75" s="28"/>
    </row>
    <row r="76" spans="1:23" ht="18.75" x14ac:dyDescent="0.3">
      <c r="A76" s="2">
        <v>73</v>
      </c>
      <c r="B76" s="24" t="s">
        <v>79</v>
      </c>
      <c r="C76" s="25"/>
      <c r="D76" s="25"/>
      <c r="E76" s="26"/>
      <c r="F76" s="27">
        <v>277.39999999999998</v>
      </c>
      <c r="G76" s="28"/>
      <c r="H76" s="27">
        <v>277.39999999999998</v>
      </c>
      <c r="I76" s="28"/>
      <c r="J76" s="27"/>
      <c r="K76" s="28"/>
      <c r="L76" s="27">
        <v>8</v>
      </c>
      <c r="M76" s="28"/>
      <c r="N76" s="27">
        <v>8</v>
      </c>
      <c r="O76" s="28"/>
      <c r="P76" s="27"/>
      <c r="Q76" s="28"/>
      <c r="R76" s="27">
        <v>15</v>
      </c>
      <c r="S76" s="28"/>
      <c r="T76" s="27">
        <v>15</v>
      </c>
      <c r="U76" s="28"/>
      <c r="V76" s="27"/>
      <c r="W76" s="28"/>
    </row>
    <row r="77" spans="1:23" ht="18.75" x14ac:dyDescent="0.3">
      <c r="A77" s="2">
        <v>74</v>
      </c>
      <c r="B77" s="24" t="s">
        <v>80</v>
      </c>
      <c r="C77" s="25"/>
      <c r="D77" s="25"/>
      <c r="E77" s="26"/>
      <c r="F77" s="27">
        <v>399.5</v>
      </c>
      <c r="G77" s="28"/>
      <c r="H77" s="27"/>
      <c r="I77" s="28"/>
      <c r="J77" s="27">
        <v>399.5</v>
      </c>
      <c r="K77" s="28"/>
      <c r="L77" s="27">
        <v>9</v>
      </c>
      <c r="M77" s="28"/>
      <c r="N77" s="27"/>
      <c r="O77" s="28"/>
      <c r="P77" s="27">
        <v>9</v>
      </c>
      <c r="Q77" s="28"/>
      <c r="R77" s="27">
        <v>37</v>
      </c>
      <c r="S77" s="28"/>
      <c r="T77" s="27"/>
      <c r="U77" s="28"/>
      <c r="V77" s="27">
        <v>37</v>
      </c>
      <c r="W77" s="28"/>
    </row>
    <row r="78" spans="1:23" ht="18.75" x14ac:dyDescent="0.3">
      <c r="A78" s="2">
        <v>75</v>
      </c>
      <c r="B78" s="24" t="s">
        <v>81</v>
      </c>
      <c r="C78" s="25"/>
      <c r="D78" s="25"/>
      <c r="E78" s="26"/>
      <c r="F78" s="27">
        <v>400.7</v>
      </c>
      <c r="G78" s="28"/>
      <c r="H78" s="27"/>
      <c r="I78" s="28"/>
      <c r="J78" s="27">
        <v>400.7</v>
      </c>
      <c r="K78" s="28"/>
      <c r="L78" s="27">
        <v>8</v>
      </c>
      <c r="M78" s="28"/>
      <c r="N78" s="27"/>
      <c r="O78" s="28"/>
      <c r="P78" s="27">
        <v>8</v>
      </c>
      <c r="Q78" s="28"/>
      <c r="R78" s="27">
        <v>26</v>
      </c>
      <c r="S78" s="28"/>
      <c r="T78" s="27"/>
      <c r="U78" s="28"/>
      <c r="V78" s="27">
        <v>26</v>
      </c>
      <c r="W78" s="28"/>
    </row>
    <row r="79" spans="1:23" ht="18.75" x14ac:dyDescent="0.3">
      <c r="A79" s="2">
        <v>76</v>
      </c>
      <c r="B79" s="24" t="s">
        <v>82</v>
      </c>
      <c r="C79" s="25"/>
      <c r="D79" s="25"/>
      <c r="E79" s="26"/>
      <c r="F79" s="27">
        <v>167.9</v>
      </c>
      <c r="G79" s="28"/>
      <c r="H79" s="27">
        <v>167.9</v>
      </c>
      <c r="I79" s="28"/>
      <c r="J79" s="27"/>
      <c r="K79" s="28"/>
      <c r="L79" s="27">
        <v>7</v>
      </c>
      <c r="M79" s="28"/>
      <c r="N79" s="27">
        <v>7</v>
      </c>
      <c r="O79" s="28"/>
      <c r="P79" s="27"/>
      <c r="Q79" s="28"/>
      <c r="R79" s="27">
        <v>15</v>
      </c>
      <c r="S79" s="28"/>
      <c r="T79" s="27">
        <v>15</v>
      </c>
      <c r="U79" s="28"/>
      <c r="V79" s="27"/>
      <c r="W79" s="28"/>
    </row>
    <row r="80" spans="1:23" ht="18.75" x14ac:dyDescent="0.3">
      <c r="A80" s="2">
        <v>77</v>
      </c>
      <c r="B80" s="24" t="s">
        <v>83</v>
      </c>
      <c r="C80" s="25"/>
      <c r="D80" s="25"/>
      <c r="E80" s="26"/>
      <c r="F80" s="27">
        <v>137.30000000000001</v>
      </c>
      <c r="G80" s="28"/>
      <c r="H80" s="27"/>
      <c r="I80" s="28"/>
      <c r="J80" s="27">
        <v>137.30000000000001</v>
      </c>
      <c r="K80" s="28"/>
      <c r="L80" s="27">
        <v>4</v>
      </c>
      <c r="M80" s="28"/>
      <c r="N80" s="27"/>
      <c r="O80" s="28"/>
      <c r="P80" s="27">
        <v>4</v>
      </c>
      <c r="Q80" s="28"/>
      <c r="R80" s="27">
        <v>12</v>
      </c>
      <c r="S80" s="28"/>
      <c r="T80" s="27"/>
      <c r="U80" s="28"/>
      <c r="V80" s="27">
        <v>12</v>
      </c>
      <c r="W80" s="28"/>
    </row>
    <row r="81" spans="1:23" ht="18.75" x14ac:dyDescent="0.3">
      <c r="A81" s="2">
        <v>78</v>
      </c>
      <c r="B81" s="24" t="s">
        <v>84</v>
      </c>
      <c r="C81" s="25"/>
      <c r="D81" s="25"/>
      <c r="E81" s="26"/>
      <c r="F81" s="27">
        <v>415.8</v>
      </c>
      <c r="G81" s="28"/>
      <c r="H81" s="27"/>
      <c r="I81" s="28"/>
      <c r="J81" s="27">
        <v>415.8</v>
      </c>
      <c r="K81" s="28"/>
      <c r="L81" s="27">
        <v>13</v>
      </c>
      <c r="M81" s="28"/>
      <c r="N81" s="27"/>
      <c r="O81" s="28"/>
      <c r="P81" s="27">
        <v>13</v>
      </c>
      <c r="Q81" s="28"/>
      <c r="R81" s="27">
        <v>25</v>
      </c>
      <c r="S81" s="28"/>
      <c r="T81" s="27"/>
      <c r="U81" s="28"/>
      <c r="V81" s="27">
        <v>25</v>
      </c>
      <c r="W81" s="28"/>
    </row>
    <row r="82" spans="1:23" ht="18.75" x14ac:dyDescent="0.3">
      <c r="A82" s="2">
        <v>79</v>
      </c>
      <c r="B82" s="24" t="s">
        <v>85</v>
      </c>
      <c r="C82" s="25"/>
      <c r="D82" s="25"/>
      <c r="E82" s="26"/>
      <c r="F82" s="27">
        <v>419.1</v>
      </c>
      <c r="G82" s="28"/>
      <c r="H82" s="27">
        <v>419.1</v>
      </c>
      <c r="I82" s="28"/>
      <c r="J82" s="27"/>
      <c r="K82" s="28"/>
      <c r="L82" s="27">
        <v>8</v>
      </c>
      <c r="M82" s="28"/>
      <c r="N82" s="27">
        <v>8</v>
      </c>
      <c r="O82" s="28"/>
      <c r="P82" s="27"/>
      <c r="Q82" s="28"/>
      <c r="R82" s="27">
        <v>22</v>
      </c>
      <c r="S82" s="28"/>
      <c r="T82" s="27">
        <v>22</v>
      </c>
      <c r="U82" s="28"/>
      <c r="V82" s="27"/>
      <c r="W82" s="28"/>
    </row>
    <row r="83" spans="1:23" ht="18.75" x14ac:dyDescent="0.3">
      <c r="A83" s="2">
        <v>80</v>
      </c>
      <c r="B83" s="24" t="s">
        <v>86</v>
      </c>
      <c r="C83" s="25"/>
      <c r="D83" s="25"/>
      <c r="E83" s="26"/>
      <c r="F83" s="27">
        <v>271.60000000000002</v>
      </c>
      <c r="G83" s="28"/>
      <c r="H83" s="27">
        <v>271.60000000000002</v>
      </c>
      <c r="I83" s="28"/>
      <c r="J83" s="27"/>
      <c r="K83" s="28"/>
      <c r="L83" s="27">
        <v>7</v>
      </c>
      <c r="M83" s="28"/>
      <c r="N83" s="27">
        <v>7</v>
      </c>
      <c r="O83" s="28"/>
      <c r="P83" s="27"/>
      <c r="Q83" s="28"/>
      <c r="R83" s="27">
        <v>13</v>
      </c>
      <c r="S83" s="28"/>
      <c r="T83" s="27">
        <v>13</v>
      </c>
      <c r="U83" s="28"/>
      <c r="V83" s="27"/>
      <c r="W83" s="28"/>
    </row>
    <row r="84" spans="1:23" ht="18.75" x14ac:dyDescent="0.3">
      <c r="A84" s="2">
        <v>81</v>
      </c>
      <c r="B84" s="24" t="s">
        <v>87</v>
      </c>
      <c r="C84" s="25"/>
      <c r="D84" s="25"/>
      <c r="E84" s="26"/>
      <c r="F84" s="27">
        <v>249.1</v>
      </c>
      <c r="G84" s="28"/>
      <c r="H84" s="27">
        <v>249.1</v>
      </c>
      <c r="I84" s="28"/>
      <c r="J84" s="27"/>
      <c r="K84" s="28"/>
      <c r="L84" s="27">
        <v>7</v>
      </c>
      <c r="M84" s="28"/>
      <c r="N84" s="27">
        <v>7</v>
      </c>
      <c r="O84" s="28"/>
      <c r="P84" s="27"/>
      <c r="Q84" s="28"/>
      <c r="R84" s="27">
        <v>23</v>
      </c>
      <c r="S84" s="28"/>
      <c r="T84" s="27">
        <v>23</v>
      </c>
      <c r="U84" s="28"/>
      <c r="V84" s="27"/>
      <c r="W84" s="28"/>
    </row>
    <row r="85" spans="1:23" ht="18.75" x14ac:dyDescent="0.3">
      <c r="A85" s="2">
        <v>82</v>
      </c>
      <c r="B85" s="24" t="s">
        <v>88</v>
      </c>
      <c r="C85" s="25"/>
      <c r="D85" s="25"/>
      <c r="E85" s="26"/>
      <c r="F85" s="27">
        <v>309.7</v>
      </c>
      <c r="G85" s="28"/>
      <c r="H85" s="27">
        <v>309.7</v>
      </c>
      <c r="I85" s="28"/>
      <c r="J85" s="27"/>
      <c r="K85" s="28"/>
      <c r="L85" s="27">
        <v>8</v>
      </c>
      <c r="M85" s="28"/>
      <c r="N85" s="27">
        <v>8</v>
      </c>
      <c r="O85" s="28"/>
      <c r="P85" s="27"/>
      <c r="Q85" s="28"/>
      <c r="R85" s="27">
        <v>17</v>
      </c>
      <c r="S85" s="28"/>
      <c r="T85" s="27">
        <v>17</v>
      </c>
      <c r="U85" s="28"/>
      <c r="V85" s="27"/>
      <c r="W85" s="28"/>
    </row>
    <row r="86" spans="1:23" ht="18.75" x14ac:dyDescent="0.3">
      <c r="A86" s="2">
        <v>83</v>
      </c>
      <c r="B86" s="24" t="s">
        <v>89</v>
      </c>
      <c r="C86" s="25"/>
      <c r="D86" s="25"/>
      <c r="E86" s="26"/>
      <c r="F86" s="27">
        <v>453.4</v>
      </c>
      <c r="G86" s="28"/>
      <c r="H86" s="27">
        <f>F86-J86</f>
        <v>222.39999999999998</v>
      </c>
      <c r="I86" s="28"/>
      <c r="J86" s="27">
        <v>231</v>
      </c>
      <c r="K86" s="28"/>
      <c r="L86" s="27">
        <v>14</v>
      </c>
      <c r="M86" s="28"/>
      <c r="N86" s="27">
        <f>L86-P86</f>
        <v>8</v>
      </c>
      <c r="O86" s="28"/>
      <c r="P86" s="27">
        <v>6</v>
      </c>
      <c r="Q86" s="28"/>
      <c r="R86" s="27">
        <v>29</v>
      </c>
      <c r="S86" s="28"/>
      <c r="T86" s="27">
        <f>R86-V86</f>
        <v>17</v>
      </c>
      <c r="U86" s="28"/>
      <c r="V86" s="27">
        <v>12</v>
      </c>
      <c r="W86" s="28"/>
    </row>
    <row r="87" spans="1:23" ht="18.75" x14ac:dyDescent="0.3">
      <c r="A87" s="2">
        <v>84</v>
      </c>
      <c r="B87" s="24" t="s">
        <v>90</v>
      </c>
      <c r="C87" s="25"/>
      <c r="D87" s="25"/>
      <c r="E87" s="26"/>
      <c r="F87" s="27">
        <v>253</v>
      </c>
      <c r="G87" s="28"/>
      <c r="H87" s="27">
        <v>253</v>
      </c>
      <c r="I87" s="28"/>
      <c r="J87" s="27"/>
      <c r="K87" s="28"/>
      <c r="L87" s="27">
        <v>8</v>
      </c>
      <c r="M87" s="28"/>
      <c r="N87" s="27">
        <v>8</v>
      </c>
      <c r="O87" s="28"/>
      <c r="P87" s="27"/>
      <c r="Q87" s="28"/>
      <c r="R87" s="27">
        <v>19</v>
      </c>
      <c r="S87" s="28"/>
      <c r="T87" s="27">
        <v>19</v>
      </c>
      <c r="U87" s="28"/>
      <c r="V87" s="27"/>
      <c r="W87" s="28"/>
    </row>
    <row r="88" spans="1:23" ht="18.75" x14ac:dyDescent="0.3">
      <c r="A88" s="2">
        <v>85</v>
      </c>
      <c r="B88" s="24" t="s">
        <v>91</v>
      </c>
      <c r="C88" s="25"/>
      <c r="D88" s="25"/>
      <c r="E88" s="26"/>
      <c r="F88" s="27">
        <v>210.4</v>
      </c>
      <c r="G88" s="28"/>
      <c r="H88" s="27"/>
      <c r="I88" s="28"/>
      <c r="J88" s="27">
        <v>210.4</v>
      </c>
      <c r="K88" s="28"/>
      <c r="L88" s="27">
        <v>8</v>
      </c>
      <c r="M88" s="28"/>
      <c r="N88" s="27"/>
      <c r="O88" s="28"/>
      <c r="P88" s="27">
        <v>8</v>
      </c>
      <c r="Q88" s="28"/>
      <c r="R88" s="27">
        <v>18</v>
      </c>
      <c r="S88" s="28"/>
      <c r="T88" s="27"/>
      <c r="U88" s="28"/>
      <c r="V88" s="27">
        <v>18</v>
      </c>
      <c r="W88" s="28"/>
    </row>
    <row r="89" spans="1:23" ht="18.75" x14ac:dyDescent="0.3">
      <c r="A89" s="2">
        <v>86</v>
      </c>
      <c r="B89" s="24" t="s">
        <v>92</v>
      </c>
      <c r="C89" s="25"/>
      <c r="D89" s="25"/>
      <c r="E89" s="26"/>
      <c r="F89" s="27">
        <v>190</v>
      </c>
      <c r="G89" s="28"/>
      <c r="H89" s="27"/>
      <c r="I89" s="28"/>
      <c r="J89" s="27">
        <v>190</v>
      </c>
      <c r="K89" s="28"/>
      <c r="L89" s="27">
        <v>7</v>
      </c>
      <c r="M89" s="28"/>
      <c r="N89" s="27"/>
      <c r="O89" s="28"/>
      <c r="P89" s="27">
        <v>7</v>
      </c>
      <c r="Q89" s="28"/>
      <c r="R89" s="27">
        <v>18</v>
      </c>
      <c r="S89" s="28"/>
      <c r="T89" s="27"/>
      <c r="U89" s="28"/>
      <c r="V89" s="27">
        <v>18</v>
      </c>
      <c r="W89" s="28"/>
    </row>
    <row r="90" spans="1:23" ht="18.75" x14ac:dyDescent="0.3">
      <c r="A90" s="2">
        <v>87</v>
      </c>
      <c r="B90" s="24" t="s">
        <v>93</v>
      </c>
      <c r="C90" s="25"/>
      <c r="D90" s="25"/>
      <c r="E90" s="26"/>
      <c r="F90" s="27">
        <v>155.19999999999999</v>
      </c>
      <c r="G90" s="28"/>
      <c r="H90" s="27"/>
      <c r="I90" s="28"/>
      <c r="J90" s="27">
        <v>155.19999999999999</v>
      </c>
      <c r="K90" s="28"/>
      <c r="L90" s="27">
        <v>4</v>
      </c>
      <c r="M90" s="28"/>
      <c r="N90" s="27"/>
      <c r="O90" s="28"/>
      <c r="P90" s="27">
        <v>4</v>
      </c>
      <c r="Q90" s="28"/>
      <c r="R90" s="27">
        <v>9</v>
      </c>
      <c r="S90" s="28"/>
      <c r="T90" s="27"/>
      <c r="U90" s="28"/>
      <c r="V90" s="27">
        <v>9</v>
      </c>
      <c r="W90" s="28"/>
    </row>
    <row r="91" spans="1:23" ht="18.75" x14ac:dyDescent="0.3">
      <c r="A91" s="2">
        <v>88</v>
      </c>
      <c r="B91" s="24" t="s">
        <v>94</v>
      </c>
      <c r="C91" s="25"/>
      <c r="D91" s="25"/>
      <c r="E91" s="26"/>
      <c r="F91" s="27">
        <v>189.4</v>
      </c>
      <c r="G91" s="28"/>
      <c r="H91" s="27"/>
      <c r="I91" s="28"/>
      <c r="J91" s="27">
        <v>189.4</v>
      </c>
      <c r="K91" s="28"/>
      <c r="L91" s="27">
        <v>4</v>
      </c>
      <c r="M91" s="28"/>
      <c r="N91" s="27"/>
      <c r="O91" s="28"/>
      <c r="P91" s="27">
        <v>4</v>
      </c>
      <c r="Q91" s="28"/>
      <c r="R91" s="27">
        <v>17</v>
      </c>
      <c r="S91" s="28"/>
      <c r="T91" s="27"/>
      <c r="U91" s="28"/>
      <c r="V91" s="27">
        <v>17</v>
      </c>
      <c r="W91" s="28"/>
    </row>
    <row r="92" spans="1:23" ht="18.75" x14ac:dyDescent="0.3">
      <c r="A92" s="2">
        <v>89</v>
      </c>
      <c r="B92" s="24" t="s">
        <v>95</v>
      </c>
      <c r="C92" s="25"/>
      <c r="D92" s="25"/>
      <c r="E92" s="26"/>
      <c r="F92" s="27">
        <v>400.07</v>
      </c>
      <c r="G92" s="28"/>
      <c r="H92" s="27">
        <v>400.07</v>
      </c>
      <c r="I92" s="28"/>
      <c r="J92" s="27"/>
      <c r="K92" s="28"/>
      <c r="L92" s="27">
        <v>10</v>
      </c>
      <c r="M92" s="28"/>
      <c r="N92" s="27">
        <v>10</v>
      </c>
      <c r="O92" s="28"/>
      <c r="P92" s="27"/>
      <c r="Q92" s="28"/>
      <c r="R92" s="27">
        <v>16</v>
      </c>
      <c r="S92" s="28"/>
      <c r="T92" s="27">
        <v>16</v>
      </c>
      <c r="U92" s="28"/>
      <c r="V92" s="27"/>
      <c r="W92" s="28"/>
    </row>
    <row r="93" spans="1:23" ht="18.75" x14ac:dyDescent="0.3">
      <c r="A93" s="2">
        <v>90</v>
      </c>
      <c r="B93" s="24" t="s">
        <v>96</v>
      </c>
      <c r="C93" s="25"/>
      <c r="D93" s="25"/>
      <c r="E93" s="26"/>
      <c r="F93" s="27">
        <v>269.3</v>
      </c>
      <c r="G93" s="28"/>
      <c r="H93" s="27">
        <v>269.3</v>
      </c>
      <c r="I93" s="28"/>
      <c r="J93" s="27"/>
      <c r="K93" s="28"/>
      <c r="L93" s="27">
        <v>8</v>
      </c>
      <c r="M93" s="28"/>
      <c r="N93" s="27">
        <v>8</v>
      </c>
      <c r="O93" s="28"/>
      <c r="P93" s="27"/>
      <c r="Q93" s="28"/>
      <c r="R93" s="27">
        <v>16</v>
      </c>
      <c r="S93" s="28"/>
      <c r="T93" s="27">
        <v>16</v>
      </c>
      <c r="U93" s="28"/>
      <c r="V93" s="27"/>
      <c r="W93" s="28"/>
    </row>
    <row r="94" spans="1:23" ht="18.75" x14ac:dyDescent="0.3">
      <c r="A94" s="2">
        <v>91</v>
      </c>
      <c r="B94" s="24" t="s">
        <v>97</v>
      </c>
      <c r="C94" s="25"/>
      <c r="D94" s="25"/>
      <c r="E94" s="26"/>
      <c r="F94" s="27">
        <v>390.1</v>
      </c>
      <c r="G94" s="28"/>
      <c r="H94" s="27">
        <v>390.1</v>
      </c>
      <c r="I94" s="28"/>
      <c r="J94" s="27"/>
      <c r="K94" s="28"/>
      <c r="L94" s="27">
        <v>14</v>
      </c>
      <c r="M94" s="28"/>
      <c r="N94" s="27">
        <v>14</v>
      </c>
      <c r="O94" s="28"/>
      <c r="P94" s="27"/>
      <c r="Q94" s="28"/>
      <c r="R94" s="27">
        <v>25</v>
      </c>
      <c r="S94" s="28"/>
      <c r="T94" s="27">
        <v>25</v>
      </c>
      <c r="U94" s="28"/>
      <c r="V94" s="27"/>
      <c r="W94" s="28"/>
    </row>
    <row r="95" spans="1:23" ht="18.75" x14ac:dyDescent="0.3">
      <c r="A95" s="2">
        <v>92</v>
      </c>
      <c r="B95" s="24" t="s">
        <v>98</v>
      </c>
      <c r="C95" s="25"/>
      <c r="D95" s="25"/>
      <c r="E95" s="26"/>
      <c r="F95" s="27">
        <v>367.3</v>
      </c>
      <c r="G95" s="28"/>
      <c r="H95" s="27">
        <f>F95-J95</f>
        <v>108.80000000000001</v>
      </c>
      <c r="I95" s="28"/>
      <c r="J95" s="27">
        <v>258.5</v>
      </c>
      <c r="K95" s="28"/>
      <c r="L95" s="27">
        <v>12</v>
      </c>
      <c r="M95" s="28"/>
      <c r="N95" s="27">
        <f>L95-P95</f>
        <v>4</v>
      </c>
      <c r="O95" s="28"/>
      <c r="P95" s="27">
        <v>8</v>
      </c>
      <c r="Q95" s="28"/>
      <c r="R95" s="27">
        <v>26</v>
      </c>
      <c r="S95" s="28"/>
      <c r="T95" s="27">
        <f>R95-V95</f>
        <v>4</v>
      </c>
      <c r="U95" s="28"/>
      <c r="V95" s="27">
        <v>22</v>
      </c>
      <c r="W95" s="28"/>
    </row>
    <row r="96" spans="1:23" ht="18.75" x14ac:dyDescent="0.3">
      <c r="A96" s="2">
        <v>93</v>
      </c>
      <c r="B96" s="24" t="s">
        <v>99</v>
      </c>
      <c r="C96" s="25"/>
      <c r="D96" s="25"/>
      <c r="E96" s="26"/>
      <c r="F96" s="27">
        <v>832.9</v>
      </c>
      <c r="G96" s="28"/>
      <c r="H96" s="27">
        <v>832.9</v>
      </c>
      <c r="I96" s="28"/>
      <c r="J96" s="27"/>
      <c r="K96" s="28"/>
      <c r="L96" s="27">
        <v>24</v>
      </c>
      <c r="M96" s="28"/>
      <c r="N96" s="27">
        <v>24</v>
      </c>
      <c r="O96" s="28"/>
      <c r="P96" s="27"/>
      <c r="Q96" s="28"/>
      <c r="R96" s="27">
        <v>48</v>
      </c>
      <c r="S96" s="28"/>
      <c r="T96" s="27">
        <v>48</v>
      </c>
      <c r="U96" s="28"/>
      <c r="V96" s="27"/>
      <c r="W96" s="28"/>
    </row>
    <row r="97" spans="1:23" ht="18.75" x14ac:dyDescent="0.3">
      <c r="A97" s="2">
        <v>94</v>
      </c>
      <c r="B97" s="24" t="s">
        <v>100</v>
      </c>
      <c r="C97" s="25"/>
      <c r="D97" s="25"/>
      <c r="E97" s="26"/>
      <c r="F97" s="27">
        <v>439.3</v>
      </c>
      <c r="G97" s="28"/>
      <c r="H97" s="27"/>
      <c r="I97" s="28"/>
      <c r="J97" s="27">
        <v>439.3</v>
      </c>
      <c r="K97" s="28"/>
      <c r="L97" s="27">
        <v>14</v>
      </c>
      <c r="M97" s="28"/>
      <c r="N97" s="27"/>
      <c r="O97" s="28"/>
      <c r="P97" s="27">
        <v>14</v>
      </c>
      <c r="Q97" s="28"/>
      <c r="R97" s="27">
        <v>27</v>
      </c>
      <c r="S97" s="28"/>
      <c r="T97" s="27"/>
      <c r="U97" s="28"/>
      <c r="V97" s="27">
        <v>27</v>
      </c>
      <c r="W97" s="28"/>
    </row>
    <row r="98" spans="1:23" ht="18.75" x14ac:dyDescent="0.3">
      <c r="A98" s="2">
        <v>95</v>
      </c>
      <c r="B98" s="24" t="s">
        <v>101</v>
      </c>
      <c r="C98" s="25"/>
      <c r="D98" s="25"/>
      <c r="E98" s="26"/>
      <c r="F98" s="27">
        <v>456.9</v>
      </c>
      <c r="G98" s="28"/>
      <c r="H98" s="27">
        <v>456.9</v>
      </c>
      <c r="I98" s="28"/>
      <c r="J98" s="27"/>
      <c r="K98" s="28"/>
      <c r="L98" s="27">
        <v>8</v>
      </c>
      <c r="M98" s="28"/>
      <c r="N98" s="27">
        <v>8</v>
      </c>
      <c r="O98" s="28"/>
      <c r="P98" s="27"/>
      <c r="Q98" s="28"/>
      <c r="R98" s="27">
        <v>12</v>
      </c>
      <c r="S98" s="28"/>
      <c r="T98" s="27">
        <v>12</v>
      </c>
      <c r="U98" s="28"/>
      <c r="V98" s="27"/>
      <c r="W98" s="28"/>
    </row>
    <row r="99" spans="1:23" ht="18.75" x14ac:dyDescent="0.3">
      <c r="A99" s="2">
        <v>96</v>
      </c>
      <c r="B99" s="24" t="s">
        <v>102</v>
      </c>
      <c r="C99" s="25"/>
      <c r="D99" s="25"/>
      <c r="E99" s="26"/>
      <c r="F99" s="27">
        <v>454.1</v>
      </c>
      <c r="G99" s="28"/>
      <c r="H99" s="27">
        <v>454.1</v>
      </c>
      <c r="I99" s="28"/>
      <c r="J99" s="27"/>
      <c r="K99" s="28"/>
      <c r="L99" s="27">
        <v>8</v>
      </c>
      <c r="M99" s="28"/>
      <c r="N99" s="27">
        <v>8</v>
      </c>
      <c r="O99" s="28"/>
      <c r="P99" s="27"/>
      <c r="Q99" s="28"/>
      <c r="R99" s="27">
        <v>22</v>
      </c>
      <c r="S99" s="28"/>
      <c r="T99" s="27">
        <v>22</v>
      </c>
      <c r="U99" s="28"/>
      <c r="V99" s="27"/>
      <c r="W99" s="28"/>
    </row>
    <row r="100" spans="1:23" ht="18.75" x14ac:dyDescent="0.3">
      <c r="A100" s="2">
        <v>97</v>
      </c>
      <c r="B100" s="24" t="s">
        <v>103</v>
      </c>
      <c r="C100" s="25"/>
      <c r="D100" s="25"/>
      <c r="E100" s="26"/>
      <c r="F100" s="27">
        <v>200.5</v>
      </c>
      <c r="G100" s="28"/>
      <c r="H100" s="27">
        <f>F100-J100</f>
        <v>116</v>
      </c>
      <c r="I100" s="28"/>
      <c r="J100" s="27">
        <v>84.5</v>
      </c>
      <c r="K100" s="28"/>
      <c r="L100" s="27">
        <v>7</v>
      </c>
      <c r="M100" s="28"/>
      <c r="N100" s="27">
        <f>L100-P100</f>
        <v>4</v>
      </c>
      <c r="O100" s="28"/>
      <c r="P100" s="27">
        <v>3</v>
      </c>
      <c r="Q100" s="28"/>
      <c r="R100" s="27">
        <v>13</v>
      </c>
      <c r="S100" s="28"/>
      <c r="T100" s="27">
        <f>R100-V100</f>
        <v>6</v>
      </c>
      <c r="U100" s="28"/>
      <c r="V100" s="27">
        <v>7</v>
      </c>
      <c r="W100" s="28"/>
    </row>
    <row r="101" spans="1:23" ht="18.75" x14ac:dyDescent="0.3">
      <c r="A101" s="2">
        <v>98</v>
      </c>
      <c r="B101" s="24" t="s">
        <v>104</v>
      </c>
      <c r="C101" s="25"/>
      <c r="D101" s="25"/>
      <c r="E101" s="26"/>
      <c r="F101" s="27">
        <v>1260</v>
      </c>
      <c r="G101" s="28"/>
      <c r="H101" s="27">
        <f>F101-J101</f>
        <v>945.3</v>
      </c>
      <c r="I101" s="28"/>
      <c r="J101" s="27">
        <v>314.7</v>
      </c>
      <c r="K101" s="28"/>
      <c r="L101" s="27">
        <v>68</v>
      </c>
      <c r="M101" s="28"/>
      <c r="N101" s="27">
        <f>L101-P101</f>
        <v>53</v>
      </c>
      <c r="O101" s="28"/>
      <c r="P101" s="27">
        <v>15</v>
      </c>
      <c r="Q101" s="28"/>
      <c r="R101" s="27">
        <v>113</v>
      </c>
      <c r="S101" s="28"/>
      <c r="T101" s="27">
        <f>R101-V101</f>
        <v>109</v>
      </c>
      <c r="U101" s="28"/>
      <c r="V101" s="27">
        <v>4</v>
      </c>
      <c r="W101" s="28"/>
    </row>
    <row r="102" spans="1:23" ht="18.75" x14ac:dyDescent="0.3">
      <c r="A102" s="2">
        <v>99</v>
      </c>
      <c r="B102" s="24" t="s">
        <v>105</v>
      </c>
      <c r="C102" s="25"/>
      <c r="D102" s="25"/>
      <c r="E102" s="26"/>
      <c r="F102" s="27">
        <v>740.3</v>
      </c>
      <c r="G102" s="28"/>
      <c r="H102" s="27">
        <v>740.3</v>
      </c>
      <c r="I102" s="28"/>
      <c r="J102" s="27"/>
      <c r="K102" s="28"/>
      <c r="L102" s="27">
        <v>25</v>
      </c>
      <c r="M102" s="28"/>
      <c r="N102" s="27">
        <v>25</v>
      </c>
      <c r="O102" s="28"/>
      <c r="P102" s="27"/>
      <c r="Q102" s="28"/>
      <c r="R102" s="27">
        <v>60</v>
      </c>
      <c r="S102" s="28"/>
      <c r="T102" s="27">
        <v>60</v>
      </c>
      <c r="U102" s="28"/>
      <c r="V102" s="27"/>
      <c r="W102" s="28"/>
    </row>
    <row r="103" spans="1:23" ht="18.75" x14ac:dyDescent="0.3">
      <c r="A103" s="2">
        <v>100</v>
      </c>
      <c r="B103" s="24" t="s">
        <v>106</v>
      </c>
      <c r="C103" s="25"/>
      <c r="D103" s="25"/>
      <c r="E103" s="26"/>
      <c r="F103" s="27">
        <v>389.3</v>
      </c>
      <c r="G103" s="28"/>
      <c r="H103" s="27"/>
      <c r="I103" s="28"/>
      <c r="J103" s="27">
        <v>389.3</v>
      </c>
      <c r="K103" s="28"/>
      <c r="L103" s="27">
        <v>11</v>
      </c>
      <c r="M103" s="28"/>
      <c r="N103" s="27"/>
      <c r="O103" s="28"/>
      <c r="P103" s="27">
        <v>11</v>
      </c>
      <c r="Q103" s="28"/>
      <c r="R103" s="27">
        <v>35</v>
      </c>
      <c r="S103" s="28"/>
      <c r="T103" s="27"/>
      <c r="U103" s="28"/>
      <c r="V103" s="27">
        <v>35</v>
      </c>
      <c r="W103" s="28"/>
    </row>
    <row r="104" spans="1:23" ht="18.75" x14ac:dyDescent="0.3">
      <c r="A104" s="2">
        <v>101</v>
      </c>
      <c r="B104" s="24" t="s">
        <v>110</v>
      </c>
      <c r="C104" s="25"/>
      <c r="D104" s="25"/>
      <c r="E104" s="26"/>
      <c r="F104" s="27">
        <v>274.7</v>
      </c>
      <c r="G104" s="28"/>
      <c r="H104" s="27">
        <v>274.7</v>
      </c>
      <c r="I104" s="28"/>
      <c r="J104" s="27"/>
      <c r="K104" s="28"/>
      <c r="L104" s="27">
        <v>8</v>
      </c>
      <c r="M104" s="28"/>
      <c r="N104" s="27">
        <v>8</v>
      </c>
      <c r="O104" s="28"/>
      <c r="P104" s="27"/>
      <c r="Q104" s="28"/>
      <c r="R104" s="27">
        <v>29</v>
      </c>
      <c r="S104" s="28"/>
      <c r="T104" s="27">
        <v>29</v>
      </c>
      <c r="U104" s="28"/>
      <c r="V104" s="27"/>
      <c r="W104" s="28"/>
    </row>
    <row r="105" spans="1:23" ht="18.75" x14ac:dyDescent="0.3">
      <c r="A105" s="2">
        <v>102</v>
      </c>
      <c r="B105" s="24" t="s">
        <v>111</v>
      </c>
      <c r="C105" s="25"/>
      <c r="D105" s="25"/>
      <c r="E105" s="26"/>
      <c r="F105" s="27">
        <v>177.5</v>
      </c>
      <c r="G105" s="28"/>
      <c r="H105" s="27">
        <v>177.5</v>
      </c>
      <c r="I105" s="28"/>
      <c r="J105" s="27"/>
      <c r="K105" s="28"/>
      <c r="L105" s="27">
        <v>5</v>
      </c>
      <c r="M105" s="28"/>
      <c r="N105" s="27">
        <v>5</v>
      </c>
      <c r="O105" s="28"/>
      <c r="P105" s="27"/>
      <c r="Q105" s="28"/>
      <c r="R105" s="27">
        <v>13</v>
      </c>
      <c r="S105" s="28"/>
      <c r="T105" s="27">
        <v>13</v>
      </c>
      <c r="U105" s="28"/>
      <c r="V105" s="27"/>
      <c r="W105" s="28"/>
    </row>
    <row r="106" spans="1:23" ht="18.75" x14ac:dyDescent="0.3">
      <c r="A106" s="2">
        <v>103</v>
      </c>
      <c r="B106" s="24" t="s">
        <v>112</v>
      </c>
      <c r="C106" s="25"/>
      <c r="D106" s="25"/>
      <c r="E106" s="26"/>
      <c r="F106" s="27">
        <v>272.8</v>
      </c>
      <c r="G106" s="28"/>
      <c r="H106" s="27">
        <v>272.8</v>
      </c>
      <c r="I106" s="28"/>
      <c r="J106" s="27"/>
      <c r="K106" s="28"/>
      <c r="L106" s="27">
        <v>8</v>
      </c>
      <c r="M106" s="28"/>
      <c r="N106" s="27">
        <v>8</v>
      </c>
      <c r="O106" s="28"/>
      <c r="P106" s="27"/>
      <c r="Q106" s="28"/>
      <c r="R106" s="27">
        <v>16</v>
      </c>
      <c r="S106" s="28"/>
      <c r="T106" s="27">
        <v>16</v>
      </c>
      <c r="U106" s="28"/>
      <c r="V106" s="27"/>
      <c r="W106" s="28"/>
    </row>
    <row r="107" spans="1:23" ht="18.75" x14ac:dyDescent="0.3">
      <c r="A107" s="2">
        <v>104</v>
      </c>
      <c r="B107" s="24" t="s">
        <v>113</v>
      </c>
      <c r="C107" s="25"/>
      <c r="D107" s="25"/>
      <c r="E107" s="26"/>
      <c r="F107" s="27">
        <v>397.7</v>
      </c>
      <c r="G107" s="28"/>
      <c r="H107" s="27">
        <v>397.7</v>
      </c>
      <c r="I107" s="28"/>
      <c r="J107" s="27"/>
      <c r="K107" s="28"/>
      <c r="L107" s="27">
        <v>9</v>
      </c>
      <c r="M107" s="28"/>
      <c r="N107" s="27">
        <v>9</v>
      </c>
      <c r="O107" s="28"/>
      <c r="P107" s="27"/>
      <c r="Q107" s="28"/>
      <c r="R107" s="27">
        <v>22</v>
      </c>
      <c r="S107" s="28"/>
      <c r="T107" s="27">
        <v>22</v>
      </c>
      <c r="U107" s="28"/>
      <c r="V107" s="27"/>
      <c r="W107" s="28"/>
    </row>
    <row r="108" spans="1:23" ht="18.75" x14ac:dyDescent="0.3">
      <c r="A108" s="53" t="s">
        <v>3</v>
      </c>
      <c r="B108" s="54"/>
      <c r="C108" s="54"/>
      <c r="D108" s="54"/>
      <c r="E108" s="55"/>
      <c r="F108" s="56">
        <f>SUM(F4:G107)</f>
        <v>63281.200000000012</v>
      </c>
      <c r="G108" s="57"/>
      <c r="H108" s="53">
        <f t="shared" ref="H108" si="1">SUM(H4:I107)</f>
        <v>48332.179999999986</v>
      </c>
      <c r="I108" s="55"/>
      <c r="J108" s="53">
        <f t="shared" ref="J108" si="2">SUM(J4:K107)</f>
        <v>14949.019999999995</v>
      </c>
      <c r="K108" s="55"/>
      <c r="L108" s="53">
        <f t="shared" ref="L108" si="3">SUM(L4:M107)</f>
        <v>1804</v>
      </c>
      <c r="M108" s="55"/>
      <c r="N108" s="53">
        <f t="shared" ref="N108" si="4">SUM(N4:O107)</f>
        <v>1370</v>
      </c>
      <c r="O108" s="55"/>
      <c r="P108" s="53">
        <f t="shared" ref="P108" si="5">SUM(P4:Q107)</f>
        <v>434</v>
      </c>
      <c r="Q108" s="55"/>
      <c r="R108" s="53">
        <f t="shared" ref="R108" si="6">SUM(R4:S107)</f>
        <v>4034</v>
      </c>
      <c r="S108" s="55"/>
      <c r="T108" s="53">
        <f t="shared" ref="T108" si="7">SUM(T4:U107)</f>
        <v>3031</v>
      </c>
      <c r="U108" s="55"/>
      <c r="V108" s="53">
        <f t="shared" ref="V108" si="8">SUM(V4:W107)</f>
        <v>1003</v>
      </c>
      <c r="W108" s="55"/>
    </row>
    <row r="109" spans="1:23" ht="18.75" x14ac:dyDescent="0.3">
      <c r="A109" s="2">
        <v>105</v>
      </c>
      <c r="B109" s="24" t="s">
        <v>116</v>
      </c>
      <c r="C109" s="25"/>
      <c r="D109" s="25"/>
      <c r="E109" s="26"/>
      <c r="F109" s="44" t="s">
        <v>120</v>
      </c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6"/>
    </row>
    <row r="110" spans="1:23" ht="18.75" x14ac:dyDescent="0.3">
      <c r="A110" s="2">
        <v>106</v>
      </c>
      <c r="B110" s="24" t="s">
        <v>114</v>
      </c>
      <c r="C110" s="25"/>
      <c r="D110" s="25"/>
      <c r="E110" s="26"/>
      <c r="F110" s="47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9"/>
    </row>
    <row r="111" spans="1:23" ht="18.75" x14ac:dyDescent="0.3">
      <c r="A111" s="2">
        <v>107</v>
      </c>
      <c r="B111" s="24" t="s">
        <v>115</v>
      </c>
      <c r="C111" s="25"/>
      <c r="D111" s="25"/>
      <c r="E111" s="26"/>
      <c r="F111" s="47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9"/>
    </row>
    <row r="112" spans="1:23" ht="18.75" x14ac:dyDescent="0.3">
      <c r="A112" s="2">
        <v>108</v>
      </c>
      <c r="B112" s="24" t="s">
        <v>117</v>
      </c>
      <c r="C112" s="25"/>
      <c r="D112" s="25"/>
      <c r="E112" s="26"/>
      <c r="F112" s="47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9"/>
    </row>
    <row r="113" spans="1:23" ht="18.75" x14ac:dyDescent="0.3">
      <c r="A113" s="2">
        <v>109</v>
      </c>
      <c r="B113" s="24" t="s">
        <v>118</v>
      </c>
      <c r="C113" s="25"/>
      <c r="D113" s="25"/>
      <c r="E113" s="26"/>
      <c r="F113" s="47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9"/>
    </row>
    <row r="114" spans="1:23" ht="18.75" x14ac:dyDescent="0.3">
      <c r="A114" s="2">
        <v>110</v>
      </c>
      <c r="B114" s="24" t="s">
        <v>119</v>
      </c>
      <c r="C114" s="25"/>
      <c r="D114" s="25"/>
      <c r="E114" s="26"/>
      <c r="F114" s="50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2"/>
    </row>
    <row r="115" spans="1:23" ht="18.75" x14ac:dyDescent="0.3">
      <c r="B115" s="3"/>
      <c r="C115" s="3"/>
      <c r="D115" s="1"/>
      <c r="E115" s="3"/>
      <c r="F115" s="3"/>
      <c r="G115" s="1"/>
      <c r="H115" s="4"/>
      <c r="I115" s="4"/>
      <c r="J115" s="5"/>
      <c r="K115" s="5"/>
      <c r="L115" s="5"/>
    </row>
    <row r="116" spans="1:23" ht="18.75" x14ac:dyDescent="0.3">
      <c r="B116" s="1"/>
      <c r="C116" s="1"/>
      <c r="D116" s="3"/>
      <c r="E116" s="1"/>
      <c r="F116" s="1"/>
      <c r="G116" s="1"/>
      <c r="H116" s="1"/>
      <c r="I116" s="1"/>
      <c r="J116" s="1"/>
      <c r="K116" s="1"/>
      <c r="L116" s="1"/>
    </row>
  </sheetData>
  <mergeCells count="1072">
    <mergeCell ref="J108:K108"/>
    <mergeCell ref="L108:M108"/>
    <mergeCell ref="N108:O108"/>
    <mergeCell ref="P108:Q108"/>
    <mergeCell ref="R108:S108"/>
    <mergeCell ref="T108:U108"/>
    <mergeCell ref="V108:W108"/>
    <mergeCell ref="B4:E4"/>
    <mergeCell ref="F4:G4"/>
    <mergeCell ref="H4:I4"/>
    <mergeCell ref="J4:K4"/>
    <mergeCell ref="L4:M4"/>
    <mergeCell ref="N4:O4"/>
    <mergeCell ref="P5:Q5"/>
    <mergeCell ref="R5:S5"/>
    <mergeCell ref="T5:U5"/>
    <mergeCell ref="V5:W5"/>
    <mergeCell ref="B6:E6"/>
    <mergeCell ref="F6:G6"/>
    <mergeCell ref="H6:I6"/>
    <mergeCell ref="J6:K6"/>
    <mergeCell ref="L6:M6"/>
    <mergeCell ref="N6:O6"/>
    <mergeCell ref="R2:W2"/>
    <mergeCell ref="R3:S3"/>
    <mergeCell ref="T3:U3"/>
    <mergeCell ref="V3:W3"/>
    <mergeCell ref="B1:P1"/>
    <mergeCell ref="B2:E3"/>
    <mergeCell ref="P4:Q4"/>
    <mergeCell ref="R4:S4"/>
    <mergeCell ref="T4:U4"/>
    <mergeCell ref="V4:W4"/>
    <mergeCell ref="A2:A3"/>
    <mergeCell ref="F2:K2"/>
    <mergeCell ref="F3:G3"/>
    <mergeCell ref="H3:I3"/>
    <mergeCell ref="J3:K3"/>
    <mergeCell ref="L2:Q2"/>
    <mergeCell ref="L3:M3"/>
    <mergeCell ref="N3:O3"/>
    <mergeCell ref="P3:Q3"/>
    <mergeCell ref="P6:Q6"/>
    <mergeCell ref="R6:S6"/>
    <mergeCell ref="T6:U6"/>
    <mergeCell ref="V6:W6"/>
    <mergeCell ref="B5:E5"/>
    <mergeCell ref="F5:G5"/>
    <mergeCell ref="H5:I5"/>
    <mergeCell ref="J5:K5"/>
    <mergeCell ref="L5:M5"/>
    <mergeCell ref="N5:O5"/>
    <mergeCell ref="V7:W7"/>
    <mergeCell ref="B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B7:E7"/>
    <mergeCell ref="F7:G7"/>
    <mergeCell ref="H7:I7"/>
    <mergeCell ref="J7:K7"/>
    <mergeCell ref="L7:M7"/>
    <mergeCell ref="N7:O7"/>
    <mergeCell ref="P7:Q7"/>
    <mergeCell ref="R7:S7"/>
    <mergeCell ref="T7:U7"/>
    <mergeCell ref="V10:W10"/>
    <mergeCell ref="B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1:W11"/>
    <mergeCell ref="B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B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3:W13"/>
    <mergeCell ref="B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B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5:W15"/>
    <mergeCell ref="B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B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7:W17"/>
    <mergeCell ref="B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B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9:W19"/>
    <mergeCell ref="B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B19:E19"/>
    <mergeCell ref="F19:G19"/>
    <mergeCell ref="H19:I19"/>
    <mergeCell ref="J19:K19"/>
    <mergeCell ref="L19:M19"/>
    <mergeCell ref="N19:O19"/>
    <mergeCell ref="P19:Q19"/>
    <mergeCell ref="R19:S19"/>
    <mergeCell ref="T19:U19"/>
    <mergeCell ref="V21:W21"/>
    <mergeCell ref="B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B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3:W23"/>
    <mergeCell ref="B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B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5:W25"/>
    <mergeCell ref="B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B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7:W27"/>
    <mergeCell ref="B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B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9:W29"/>
    <mergeCell ref="B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B29:E29"/>
    <mergeCell ref="F29:G29"/>
    <mergeCell ref="H29:I29"/>
    <mergeCell ref="J29:K29"/>
    <mergeCell ref="L29:M29"/>
    <mergeCell ref="N29:O29"/>
    <mergeCell ref="P29:Q29"/>
    <mergeCell ref="R29:S29"/>
    <mergeCell ref="T29:U29"/>
    <mergeCell ref="V31:W31"/>
    <mergeCell ref="B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B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3:W33"/>
    <mergeCell ref="B34:E34"/>
    <mergeCell ref="F34:G34"/>
    <mergeCell ref="H34:I34"/>
    <mergeCell ref="J34:K34"/>
    <mergeCell ref="L34:M34"/>
    <mergeCell ref="N34:O34"/>
    <mergeCell ref="P35:Q35"/>
    <mergeCell ref="R35:S35"/>
    <mergeCell ref="T35:U35"/>
    <mergeCell ref="V35:W35"/>
    <mergeCell ref="P34:Q34"/>
    <mergeCell ref="R34:S34"/>
    <mergeCell ref="T34:U34"/>
    <mergeCell ref="V34:W34"/>
    <mergeCell ref="B35:E35"/>
    <mergeCell ref="F35:G35"/>
    <mergeCell ref="H35:I35"/>
    <mergeCell ref="J35:K35"/>
    <mergeCell ref="L35:M35"/>
    <mergeCell ref="N35:O35"/>
    <mergeCell ref="B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6:W36"/>
    <mergeCell ref="B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B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8:W38"/>
    <mergeCell ref="B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B38:E38"/>
    <mergeCell ref="F38:G38"/>
    <mergeCell ref="H38:I38"/>
    <mergeCell ref="J38:K38"/>
    <mergeCell ref="L38:M38"/>
    <mergeCell ref="N38:O38"/>
    <mergeCell ref="P38:Q38"/>
    <mergeCell ref="R38:S38"/>
    <mergeCell ref="T38:U38"/>
    <mergeCell ref="V40:W40"/>
    <mergeCell ref="B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B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2:W42"/>
    <mergeCell ref="B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B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4:W44"/>
    <mergeCell ref="B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B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6:W46"/>
    <mergeCell ref="B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B46:E46"/>
    <mergeCell ref="F46:G46"/>
    <mergeCell ref="H46:I46"/>
    <mergeCell ref="J46:K46"/>
    <mergeCell ref="L46:M46"/>
    <mergeCell ref="N46:O46"/>
    <mergeCell ref="P46:Q46"/>
    <mergeCell ref="R46:S46"/>
    <mergeCell ref="T46:U46"/>
    <mergeCell ref="B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V48:W48"/>
    <mergeCell ref="B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B48:E48"/>
    <mergeCell ref="F48:G48"/>
    <mergeCell ref="H48:I48"/>
    <mergeCell ref="J48:K48"/>
    <mergeCell ref="L48:M48"/>
    <mergeCell ref="N48:O48"/>
    <mergeCell ref="P48:Q48"/>
    <mergeCell ref="R48:S48"/>
    <mergeCell ref="T48:U48"/>
    <mergeCell ref="V51:W51"/>
    <mergeCell ref="B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B51:E51"/>
    <mergeCell ref="F51:G51"/>
    <mergeCell ref="H51:I51"/>
    <mergeCell ref="J51:K51"/>
    <mergeCell ref="L51:M51"/>
    <mergeCell ref="N51:O51"/>
    <mergeCell ref="P51:Q51"/>
    <mergeCell ref="R51:S51"/>
    <mergeCell ref="T51:U51"/>
    <mergeCell ref="F55:G55"/>
    <mergeCell ref="H55:I55"/>
    <mergeCell ref="J55:K55"/>
    <mergeCell ref="L55:M55"/>
    <mergeCell ref="N55:O55"/>
    <mergeCell ref="P55:Q55"/>
    <mergeCell ref="R55:S55"/>
    <mergeCell ref="T55:U55"/>
    <mergeCell ref="V53:W53"/>
    <mergeCell ref="B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B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8:W58"/>
    <mergeCell ref="B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B58:E58"/>
    <mergeCell ref="F58:G58"/>
    <mergeCell ref="H58:I58"/>
    <mergeCell ref="J58:K58"/>
    <mergeCell ref="L58:M58"/>
    <mergeCell ref="N58:O58"/>
    <mergeCell ref="P58:Q58"/>
    <mergeCell ref="R58:S58"/>
    <mergeCell ref="T58:U58"/>
    <mergeCell ref="V60:W60"/>
    <mergeCell ref="B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B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2:W62"/>
    <mergeCell ref="B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B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4:W64"/>
    <mergeCell ref="B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B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6:W66"/>
    <mergeCell ref="B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B66:E66"/>
    <mergeCell ref="F66:G66"/>
    <mergeCell ref="H66:I66"/>
    <mergeCell ref="J66:K66"/>
    <mergeCell ref="L66:M66"/>
    <mergeCell ref="N66:O66"/>
    <mergeCell ref="P66:Q66"/>
    <mergeCell ref="R66:S66"/>
    <mergeCell ref="T66:U66"/>
    <mergeCell ref="V68:W68"/>
    <mergeCell ref="B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B68:E68"/>
    <mergeCell ref="F68:G68"/>
    <mergeCell ref="H68:I68"/>
    <mergeCell ref="J68:K68"/>
    <mergeCell ref="L68:M68"/>
    <mergeCell ref="N68:O68"/>
    <mergeCell ref="P68:Q68"/>
    <mergeCell ref="R68:S68"/>
    <mergeCell ref="T68:U68"/>
    <mergeCell ref="V70:W70"/>
    <mergeCell ref="B72:E72"/>
    <mergeCell ref="F72:G72"/>
    <mergeCell ref="H72:I72"/>
    <mergeCell ref="J72:K72"/>
    <mergeCell ref="L72:M72"/>
    <mergeCell ref="N72:O72"/>
    <mergeCell ref="P72:Q72"/>
    <mergeCell ref="R72:S72"/>
    <mergeCell ref="T72:U72"/>
    <mergeCell ref="V72:W72"/>
    <mergeCell ref="B70:E70"/>
    <mergeCell ref="F70:G70"/>
    <mergeCell ref="H70:I70"/>
    <mergeCell ref="J70:K70"/>
    <mergeCell ref="L70:M70"/>
    <mergeCell ref="N70:O70"/>
    <mergeCell ref="P70:Q70"/>
    <mergeCell ref="R70:S70"/>
    <mergeCell ref="T70:U70"/>
    <mergeCell ref="B71:E71"/>
    <mergeCell ref="F71:G71"/>
    <mergeCell ref="H71:I71"/>
    <mergeCell ref="J71:K71"/>
    <mergeCell ref="L71:M71"/>
    <mergeCell ref="N71:O71"/>
    <mergeCell ref="P71:Q71"/>
    <mergeCell ref="R71:S71"/>
    <mergeCell ref="T71:U71"/>
    <mergeCell ref="V71:W71"/>
    <mergeCell ref="V73:W73"/>
    <mergeCell ref="B74:E74"/>
    <mergeCell ref="F74:G74"/>
    <mergeCell ref="H74:I74"/>
    <mergeCell ref="J74:K74"/>
    <mergeCell ref="L74:M74"/>
    <mergeCell ref="N74:O74"/>
    <mergeCell ref="P74:Q74"/>
    <mergeCell ref="R74:S74"/>
    <mergeCell ref="T74:U74"/>
    <mergeCell ref="V74:W74"/>
    <mergeCell ref="B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5:W75"/>
    <mergeCell ref="B76:E76"/>
    <mergeCell ref="F76:G76"/>
    <mergeCell ref="H76:I76"/>
    <mergeCell ref="J76:K76"/>
    <mergeCell ref="L76:M76"/>
    <mergeCell ref="N76:O76"/>
    <mergeCell ref="P76:Q76"/>
    <mergeCell ref="R76:S76"/>
    <mergeCell ref="T76:U76"/>
    <mergeCell ref="V76:W76"/>
    <mergeCell ref="B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7:W77"/>
    <mergeCell ref="B78:E78"/>
    <mergeCell ref="F78:G78"/>
    <mergeCell ref="H78:I78"/>
    <mergeCell ref="J78:K78"/>
    <mergeCell ref="L78:M78"/>
    <mergeCell ref="N78:O78"/>
    <mergeCell ref="P78:Q78"/>
    <mergeCell ref="R78:S78"/>
    <mergeCell ref="T78:U78"/>
    <mergeCell ref="V78:W78"/>
    <mergeCell ref="B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9:W79"/>
    <mergeCell ref="B80:E80"/>
    <mergeCell ref="F80:G80"/>
    <mergeCell ref="H80:I80"/>
    <mergeCell ref="J80:K80"/>
    <mergeCell ref="L80:M80"/>
    <mergeCell ref="N80:O80"/>
    <mergeCell ref="P80:Q80"/>
    <mergeCell ref="R80:S80"/>
    <mergeCell ref="T80:U80"/>
    <mergeCell ref="V80:W80"/>
    <mergeCell ref="B79:E79"/>
    <mergeCell ref="F79:G79"/>
    <mergeCell ref="H79:I79"/>
    <mergeCell ref="J79:K79"/>
    <mergeCell ref="L79:M79"/>
    <mergeCell ref="N79:O79"/>
    <mergeCell ref="P79:Q79"/>
    <mergeCell ref="R79:S79"/>
    <mergeCell ref="T79:U79"/>
    <mergeCell ref="V81:W81"/>
    <mergeCell ref="B82:E82"/>
    <mergeCell ref="F82:G82"/>
    <mergeCell ref="H82:I82"/>
    <mergeCell ref="J82:K82"/>
    <mergeCell ref="L82:M82"/>
    <mergeCell ref="N82:O82"/>
    <mergeCell ref="P82:Q82"/>
    <mergeCell ref="R82:S82"/>
    <mergeCell ref="T82:U82"/>
    <mergeCell ref="V82:W82"/>
    <mergeCell ref="B81:E81"/>
    <mergeCell ref="F81:G81"/>
    <mergeCell ref="H81:I81"/>
    <mergeCell ref="J81:K81"/>
    <mergeCell ref="L81:M81"/>
    <mergeCell ref="N81:O81"/>
    <mergeCell ref="P81:Q81"/>
    <mergeCell ref="R81:S81"/>
    <mergeCell ref="T81:U81"/>
    <mergeCell ref="V83:W83"/>
    <mergeCell ref="B84:E84"/>
    <mergeCell ref="F84:G84"/>
    <mergeCell ref="H84:I84"/>
    <mergeCell ref="J84:K84"/>
    <mergeCell ref="L84:M84"/>
    <mergeCell ref="N84:O84"/>
    <mergeCell ref="P84:Q84"/>
    <mergeCell ref="R84:S84"/>
    <mergeCell ref="T84:U84"/>
    <mergeCell ref="V84:W84"/>
    <mergeCell ref="B83:E83"/>
    <mergeCell ref="F83:G83"/>
    <mergeCell ref="H83:I83"/>
    <mergeCell ref="J83:K83"/>
    <mergeCell ref="L83:M83"/>
    <mergeCell ref="N83:O83"/>
    <mergeCell ref="P83:Q83"/>
    <mergeCell ref="R83:S83"/>
    <mergeCell ref="T83:U83"/>
    <mergeCell ref="V85:W85"/>
    <mergeCell ref="B86:E86"/>
    <mergeCell ref="F86:G86"/>
    <mergeCell ref="H86:I86"/>
    <mergeCell ref="J86:K86"/>
    <mergeCell ref="L86:M86"/>
    <mergeCell ref="N86:O86"/>
    <mergeCell ref="P86:Q86"/>
    <mergeCell ref="R86:S86"/>
    <mergeCell ref="T86:U86"/>
    <mergeCell ref="V86:W86"/>
    <mergeCell ref="B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7:W87"/>
    <mergeCell ref="B88:E88"/>
    <mergeCell ref="F88:G88"/>
    <mergeCell ref="H88:I88"/>
    <mergeCell ref="J88:K88"/>
    <mergeCell ref="L88:M88"/>
    <mergeCell ref="N88:O88"/>
    <mergeCell ref="P88:Q88"/>
    <mergeCell ref="R88:S88"/>
    <mergeCell ref="T88:U88"/>
    <mergeCell ref="V88:W88"/>
    <mergeCell ref="B87:E87"/>
    <mergeCell ref="F87:G87"/>
    <mergeCell ref="H87:I87"/>
    <mergeCell ref="J87:K87"/>
    <mergeCell ref="L87:M87"/>
    <mergeCell ref="N87:O87"/>
    <mergeCell ref="P87:Q87"/>
    <mergeCell ref="R87:S87"/>
    <mergeCell ref="T87:U87"/>
    <mergeCell ref="V89:W89"/>
    <mergeCell ref="B90:E90"/>
    <mergeCell ref="F90:G90"/>
    <mergeCell ref="H90:I90"/>
    <mergeCell ref="J90:K90"/>
    <mergeCell ref="L90:M90"/>
    <mergeCell ref="N90:O90"/>
    <mergeCell ref="P90:Q90"/>
    <mergeCell ref="R90:S90"/>
    <mergeCell ref="T90:U90"/>
    <mergeCell ref="V90:W90"/>
    <mergeCell ref="B89:E89"/>
    <mergeCell ref="F89:G89"/>
    <mergeCell ref="H89:I89"/>
    <mergeCell ref="J89:K89"/>
    <mergeCell ref="L89:M89"/>
    <mergeCell ref="N89:O89"/>
    <mergeCell ref="P89:Q89"/>
    <mergeCell ref="R89:S89"/>
    <mergeCell ref="T89:U89"/>
    <mergeCell ref="V91:W91"/>
    <mergeCell ref="B92:E92"/>
    <mergeCell ref="F92:G92"/>
    <mergeCell ref="H92:I92"/>
    <mergeCell ref="J92:K92"/>
    <mergeCell ref="L92:M92"/>
    <mergeCell ref="N92:O92"/>
    <mergeCell ref="P92:Q92"/>
    <mergeCell ref="R92:S92"/>
    <mergeCell ref="T92:U92"/>
    <mergeCell ref="V92:W92"/>
    <mergeCell ref="B91:E91"/>
    <mergeCell ref="F91:G91"/>
    <mergeCell ref="H91:I91"/>
    <mergeCell ref="J91:K91"/>
    <mergeCell ref="L91:M91"/>
    <mergeCell ref="N91:O91"/>
    <mergeCell ref="P91:Q91"/>
    <mergeCell ref="R91:S91"/>
    <mergeCell ref="T91:U91"/>
    <mergeCell ref="V93:W93"/>
    <mergeCell ref="B94:E94"/>
    <mergeCell ref="F94:G94"/>
    <mergeCell ref="H94:I94"/>
    <mergeCell ref="J94:K94"/>
    <mergeCell ref="L94:M94"/>
    <mergeCell ref="N94:O94"/>
    <mergeCell ref="P94:Q94"/>
    <mergeCell ref="R94:S94"/>
    <mergeCell ref="T94:U94"/>
    <mergeCell ref="V94:W94"/>
    <mergeCell ref="B93:E93"/>
    <mergeCell ref="F93:G93"/>
    <mergeCell ref="H93:I93"/>
    <mergeCell ref="J93:K93"/>
    <mergeCell ref="L93:M93"/>
    <mergeCell ref="N93:O93"/>
    <mergeCell ref="P93:Q93"/>
    <mergeCell ref="R93:S93"/>
    <mergeCell ref="T93:U93"/>
    <mergeCell ref="V95:W95"/>
    <mergeCell ref="B96:E96"/>
    <mergeCell ref="F96:G96"/>
    <mergeCell ref="H96:I96"/>
    <mergeCell ref="J96:K96"/>
    <mergeCell ref="L96:M96"/>
    <mergeCell ref="N96:O96"/>
    <mergeCell ref="P96:Q96"/>
    <mergeCell ref="R96:S96"/>
    <mergeCell ref="T96:U96"/>
    <mergeCell ref="V96:W96"/>
    <mergeCell ref="B95:E95"/>
    <mergeCell ref="F95:G95"/>
    <mergeCell ref="H95:I95"/>
    <mergeCell ref="J95:K95"/>
    <mergeCell ref="L95:M95"/>
    <mergeCell ref="N95:O95"/>
    <mergeCell ref="P95:Q95"/>
    <mergeCell ref="R95:S95"/>
    <mergeCell ref="T95:U95"/>
    <mergeCell ref="V97:W97"/>
    <mergeCell ref="B98:E98"/>
    <mergeCell ref="F98:G98"/>
    <mergeCell ref="H98:I98"/>
    <mergeCell ref="J98:K98"/>
    <mergeCell ref="L98:M98"/>
    <mergeCell ref="N98:O98"/>
    <mergeCell ref="P98:Q98"/>
    <mergeCell ref="R98:S98"/>
    <mergeCell ref="T98:U98"/>
    <mergeCell ref="V98:W98"/>
    <mergeCell ref="B97:E97"/>
    <mergeCell ref="F97:G97"/>
    <mergeCell ref="H97:I97"/>
    <mergeCell ref="J97:K97"/>
    <mergeCell ref="L97:M97"/>
    <mergeCell ref="N97:O97"/>
    <mergeCell ref="P97:Q97"/>
    <mergeCell ref="R97:S97"/>
    <mergeCell ref="T97:U97"/>
    <mergeCell ref="V99:W99"/>
    <mergeCell ref="B100:E100"/>
    <mergeCell ref="F100:G100"/>
    <mergeCell ref="H100:I100"/>
    <mergeCell ref="J100:K100"/>
    <mergeCell ref="L100:M100"/>
    <mergeCell ref="N100:O100"/>
    <mergeCell ref="P100:Q100"/>
    <mergeCell ref="R100:S100"/>
    <mergeCell ref="T100:U100"/>
    <mergeCell ref="V100:W100"/>
    <mergeCell ref="B99:E99"/>
    <mergeCell ref="F99:G99"/>
    <mergeCell ref="H99:I99"/>
    <mergeCell ref="J99:K99"/>
    <mergeCell ref="L99:M99"/>
    <mergeCell ref="N99:O99"/>
    <mergeCell ref="P99:Q99"/>
    <mergeCell ref="R99:S99"/>
    <mergeCell ref="T99:U99"/>
    <mergeCell ref="V101:W101"/>
    <mergeCell ref="B102:E102"/>
    <mergeCell ref="F102:G102"/>
    <mergeCell ref="H102:I102"/>
    <mergeCell ref="J102:K102"/>
    <mergeCell ref="L102:M102"/>
    <mergeCell ref="N102:O102"/>
    <mergeCell ref="P102:Q102"/>
    <mergeCell ref="R102:S102"/>
    <mergeCell ref="T102:U102"/>
    <mergeCell ref="V102:W102"/>
    <mergeCell ref="B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3:W103"/>
    <mergeCell ref="B103:E103"/>
    <mergeCell ref="F103:G103"/>
    <mergeCell ref="H103:I103"/>
    <mergeCell ref="J103:K103"/>
    <mergeCell ref="L103:M103"/>
    <mergeCell ref="N103:O103"/>
    <mergeCell ref="P103:Q103"/>
    <mergeCell ref="R103:S103"/>
    <mergeCell ref="T103:U103"/>
    <mergeCell ref="B104:E104"/>
    <mergeCell ref="B105:E105"/>
    <mergeCell ref="B106:E106"/>
    <mergeCell ref="B107:E107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F105:G105"/>
    <mergeCell ref="H105:I105"/>
    <mergeCell ref="J105:K105"/>
    <mergeCell ref="L105:M105"/>
    <mergeCell ref="N105:O105"/>
    <mergeCell ref="B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B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V55:W55"/>
    <mergeCell ref="B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B55:E55"/>
    <mergeCell ref="B114:E114"/>
    <mergeCell ref="P105:Q105"/>
    <mergeCell ref="R105:S105"/>
    <mergeCell ref="T105:U105"/>
    <mergeCell ref="V105:W105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B112:E112"/>
    <mergeCell ref="B111:E111"/>
    <mergeCell ref="B110:E110"/>
    <mergeCell ref="B113:E113"/>
    <mergeCell ref="B109:E109"/>
    <mergeCell ref="F109:W114"/>
    <mergeCell ref="A108:E108"/>
    <mergeCell ref="F108:G108"/>
    <mergeCell ref="H108:I108"/>
  </mergeCells>
  <pageMargins left="0.7" right="0.7" top="0.75" bottom="0.75" header="0.3" footer="0.3"/>
  <pageSetup paperSize="9" scale="5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3"/>
  <sheetViews>
    <sheetView tabSelected="1" topLeftCell="A86" zoomScale="50" zoomScaleNormal="50" workbookViewId="0">
      <selection activeCell="H103" sqref="H103:Y103"/>
    </sheetView>
  </sheetViews>
  <sheetFormatPr defaultRowHeight="15" x14ac:dyDescent="0.25"/>
  <cols>
    <col min="2" max="3" width="15.42578125" bestFit="1" customWidth="1"/>
    <col min="4" max="4" width="12.28515625" customWidth="1"/>
    <col min="5" max="5" width="15.42578125" hidden="1" customWidth="1"/>
    <col min="6" max="6" width="15.85546875" customWidth="1"/>
    <col min="7" max="7" width="11.28515625" customWidth="1"/>
  </cols>
  <sheetData>
    <row r="1" spans="1:25" ht="18.75" x14ac:dyDescent="0.3">
      <c r="A1" s="6"/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6"/>
      <c r="T1" s="6"/>
      <c r="U1" s="6"/>
      <c r="V1" s="6"/>
      <c r="W1" s="6"/>
      <c r="X1" s="6"/>
      <c r="Y1" s="6"/>
    </row>
    <row r="2" spans="1:25" ht="18.75" customHeight="1" x14ac:dyDescent="0.3">
      <c r="A2" s="42"/>
      <c r="B2" s="37" t="s">
        <v>1</v>
      </c>
      <c r="C2" s="38"/>
      <c r="D2" s="38"/>
      <c r="E2" s="39"/>
      <c r="F2" s="70" t="s">
        <v>175</v>
      </c>
      <c r="G2" s="70"/>
      <c r="H2" s="27" t="s">
        <v>2</v>
      </c>
      <c r="I2" s="31"/>
      <c r="J2" s="31"/>
      <c r="K2" s="31"/>
      <c r="L2" s="31"/>
      <c r="M2" s="28"/>
      <c r="N2" s="27" t="s">
        <v>6</v>
      </c>
      <c r="O2" s="31"/>
      <c r="P2" s="31"/>
      <c r="Q2" s="31"/>
      <c r="R2" s="31"/>
      <c r="S2" s="28"/>
      <c r="T2" s="27" t="s">
        <v>8</v>
      </c>
      <c r="U2" s="31"/>
      <c r="V2" s="31"/>
      <c r="W2" s="31"/>
      <c r="X2" s="31"/>
      <c r="Y2" s="28"/>
    </row>
    <row r="3" spans="1:25" ht="56.25" customHeight="1" x14ac:dyDescent="0.25">
      <c r="A3" s="43"/>
      <c r="B3" s="40"/>
      <c r="C3" s="36"/>
      <c r="D3" s="36"/>
      <c r="E3" s="41"/>
      <c r="F3" s="8" t="s">
        <v>176</v>
      </c>
      <c r="G3" s="8" t="s">
        <v>177</v>
      </c>
      <c r="H3" s="32" t="s">
        <v>3</v>
      </c>
      <c r="I3" s="33"/>
      <c r="J3" s="34" t="s">
        <v>4</v>
      </c>
      <c r="K3" s="35"/>
      <c r="L3" s="34" t="s">
        <v>5</v>
      </c>
      <c r="M3" s="35"/>
      <c r="N3" s="32" t="s">
        <v>3</v>
      </c>
      <c r="O3" s="33"/>
      <c r="P3" s="34" t="s">
        <v>7</v>
      </c>
      <c r="Q3" s="35"/>
      <c r="R3" s="34" t="s">
        <v>9</v>
      </c>
      <c r="S3" s="35"/>
      <c r="T3" s="32" t="s">
        <v>3</v>
      </c>
      <c r="U3" s="33"/>
      <c r="V3" s="34" t="s">
        <v>7</v>
      </c>
      <c r="W3" s="35"/>
      <c r="X3" s="34" t="s">
        <v>9</v>
      </c>
      <c r="Y3" s="35"/>
    </row>
    <row r="4" spans="1:25" ht="24.75" customHeight="1" x14ac:dyDescent="0.3">
      <c r="A4" s="7">
        <v>1</v>
      </c>
      <c r="B4" s="67" t="s">
        <v>121</v>
      </c>
      <c r="C4" s="68"/>
      <c r="D4" s="68"/>
      <c r="E4" s="69"/>
      <c r="F4" s="9">
        <v>42815</v>
      </c>
      <c r="G4" s="10">
        <v>974</v>
      </c>
      <c r="H4" s="27">
        <v>92.5</v>
      </c>
      <c r="I4" s="28"/>
      <c r="J4" s="27">
        <v>92.5</v>
      </c>
      <c r="K4" s="28"/>
      <c r="L4" s="27"/>
      <c r="M4" s="28"/>
      <c r="N4" s="27">
        <v>3</v>
      </c>
      <c r="O4" s="28"/>
      <c r="P4" s="27">
        <v>3</v>
      </c>
      <c r="Q4" s="28"/>
      <c r="R4" s="27"/>
      <c r="S4" s="28"/>
      <c r="T4" s="27">
        <v>8</v>
      </c>
      <c r="U4" s="28"/>
      <c r="V4" s="27">
        <v>8</v>
      </c>
      <c r="W4" s="28"/>
      <c r="X4" s="27"/>
      <c r="Y4" s="28"/>
    </row>
    <row r="5" spans="1:25" ht="24.75" customHeight="1" x14ac:dyDescent="0.3">
      <c r="A5" s="7">
        <v>2</v>
      </c>
      <c r="B5" s="67" t="s">
        <v>122</v>
      </c>
      <c r="C5" s="68"/>
      <c r="D5" s="68"/>
      <c r="E5" s="69"/>
      <c r="F5" s="9">
        <v>42873</v>
      </c>
      <c r="G5" s="10">
        <v>989</v>
      </c>
      <c r="H5" s="27">
        <v>291.89999999999998</v>
      </c>
      <c r="I5" s="28"/>
      <c r="J5" s="27"/>
      <c r="K5" s="28"/>
      <c r="L5" s="27">
        <v>291.89999999999998</v>
      </c>
      <c r="M5" s="28"/>
      <c r="N5" s="27">
        <v>11</v>
      </c>
      <c r="O5" s="28"/>
      <c r="P5" s="27"/>
      <c r="Q5" s="28"/>
      <c r="R5" s="27">
        <v>11</v>
      </c>
      <c r="S5" s="28"/>
      <c r="T5" s="27">
        <v>27</v>
      </c>
      <c r="U5" s="28"/>
      <c r="V5" s="27"/>
      <c r="W5" s="28"/>
      <c r="X5" s="27">
        <v>27</v>
      </c>
      <c r="Y5" s="28"/>
    </row>
    <row r="6" spans="1:25" ht="24.75" customHeight="1" x14ac:dyDescent="0.3">
      <c r="A6" s="7">
        <v>3</v>
      </c>
      <c r="B6" s="67" t="s">
        <v>123</v>
      </c>
      <c r="C6" s="68"/>
      <c r="D6" s="68"/>
      <c r="E6" s="69"/>
      <c r="F6" s="9">
        <v>42900</v>
      </c>
      <c r="G6" s="10">
        <v>983</v>
      </c>
      <c r="H6" s="27">
        <v>442.9</v>
      </c>
      <c r="I6" s="28"/>
      <c r="J6" s="27">
        <v>442.9</v>
      </c>
      <c r="K6" s="28"/>
      <c r="L6" s="27"/>
      <c r="M6" s="28"/>
      <c r="N6" s="27">
        <v>16</v>
      </c>
      <c r="O6" s="28"/>
      <c r="P6" s="27">
        <v>16</v>
      </c>
      <c r="Q6" s="28"/>
      <c r="R6" s="27"/>
      <c r="S6" s="28"/>
      <c r="T6" s="27">
        <v>33</v>
      </c>
      <c r="U6" s="28"/>
      <c r="V6" s="27">
        <v>33</v>
      </c>
      <c r="W6" s="28"/>
      <c r="X6" s="27"/>
      <c r="Y6" s="28"/>
    </row>
    <row r="7" spans="1:25" ht="24.75" customHeight="1" x14ac:dyDescent="0.3">
      <c r="A7" s="7">
        <v>4</v>
      </c>
      <c r="B7" s="67" t="s">
        <v>124</v>
      </c>
      <c r="C7" s="68"/>
      <c r="D7" s="68"/>
      <c r="E7" s="69"/>
      <c r="F7" s="9">
        <v>42900</v>
      </c>
      <c r="G7" s="10">
        <v>987</v>
      </c>
      <c r="H7" s="27">
        <v>740.3</v>
      </c>
      <c r="I7" s="28"/>
      <c r="J7" s="27">
        <v>740.3</v>
      </c>
      <c r="K7" s="28"/>
      <c r="L7" s="27"/>
      <c r="M7" s="28"/>
      <c r="N7" s="27">
        <v>25</v>
      </c>
      <c r="O7" s="28"/>
      <c r="P7" s="27">
        <v>25</v>
      </c>
      <c r="Q7" s="28"/>
      <c r="R7" s="27"/>
      <c r="S7" s="28"/>
      <c r="T7" s="27">
        <v>60</v>
      </c>
      <c r="U7" s="28"/>
      <c r="V7" s="27">
        <v>60</v>
      </c>
      <c r="W7" s="28"/>
      <c r="X7" s="27"/>
      <c r="Y7" s="28"/>
    </row>
    <row r="8" spans="1:25" ht="24.75" customHeight="1" x14ac:dyDescent="0.3">
      <c r="A8" s="7">
        <v>5</v>
      </c>
      <c r="B8" s="67" t="s">
        <v>15</v>
      </c>
      <c r="C8" s="68"/>
      <c r="D8" s="68"/>
      <c r="E8" s="69"/>
      <c r="F8" s="9">
        <v>42900</v>
      </c>
      <c r="G8" s="10">
        <v>988</v>
      </c>
      <c r="H8" s="27">
        <f>SUM(J8+L8)</f>
        <v>586.79999999999995</v>
      </c>
      <c r="I8" s="28"/>
      <c r="J8" s="27">
        <v>261.89999999999998</v>
      </c>
      <c r="K8" s="28"/>
      <c r="L8" s="27">
        <v>324.89999999999998</v>
      </c>
      <c r="M8" s="28"/>
      <c r="N8" s="27">
        <v>9</v>
      </c>
      <c r="O8" s="28"/>
      <c r="P8" s="27">
        <v>4</v>
      </c>
      <c r="Q8" s="28"/>
      <c r="R8" s="27">
        <v>5</v>
      </c>
      <c r="S8" s="28"/>
      <c r="T8" s="27">
        <v>38</v>
      </c>
      <c r="U8" s="28"/>
      <c r="V8" s="27">
        <v>17</v>
      </c>
      <c r="W8" s="28"/>
      <c r="X8" s="27">
        <v>21</v>
      </c>
      <c r="Y8" s="28"/>
    </row>
    <row r="9" spans="1:25" ht="24.75" customHeight="1" x14ac:dyDescent="0.3">
      <c r="A9" s="7">
        <v>6</v>
      </c>
      <c r="B9" s="64" t="s">
        <v>125</v>
      </c>
      <c r="C9" s="65"/>
      <c r="D9" s="65"/>
      <c r="E9" s="66"/>
      <c r="F9" s="11">
        <v>42976</v>
      </c>
      <c r="G9" s="12">
        <v>998</v>
      </c>
      <c r="H9" s="27">
        <v>324.3</v>
      </c>
      <c r="I9" s="28"/>
      <c r="J9" s="27">
        <v>324.3</v>
      </c>
      <c r="K9" s="28"/>
      <c r="L9" s="27"/>
      <c r="M9" s="28"/>
      <c r="N9" s="27">
        <v>6</v>
      </c>
      <c r="O9" s="28"/>
      <c r="P9" s="27">
        <v>6</v>
      </c>
      <c r="Q9" s="28"/>
      <c r="R9" s="27"/>
      <c r="S9" s="28"/>
      <c r="T9" s="27">
        <v>15</v>
      </c>
      <c r="U9" s="28"/>
      <c r="V9" s="27">
        <v>15</v>
      </c>
      <c r="W9" s="28"/>
      <c r="X9" s="27"/>
      <c r="Y9" s="28"/>
    </row>
    <row r="10" spans="1:25" ht="24.75" customHeight="1" x14ac:dyDescent="0.3">
      <c r="A10" s="7">
        <v>7</v>
      </c>
      <c r="B10" s="64" t="s">
        <v>126</v>
      </c>
      <c r="C10" s="65"/>
      <c r="D10" s="65"/>
      <c r="E10" s="66"/>
      <c r="F10" s="11">
        <v>42976</v>
      </c>
      <c r="G10" s="12">
        <v>999</v>
      </c>
      <c r="H10" s="27">
        <v>142.30000000000001</v>
      </c>
      <c r="I10" s="28"/>
      <c r="J10" s="27">
        <v>142.30000000000001</v>
      </c>
      <c r="K10" s="28"/>
      <c r="L10" s="27"/>
      <c r="M10" s="28"/>
      <c r="N10" s="27">
        <v>4</v>
      </c>
      <c r="O10" s="28"/>
      <c r="P10" s="27">
        <v>4</v>
      </c>
      <c r="Q10" s="28"/>
      <c r="R10" s="27"/>
      <c r="S10" s="28"/>
      <c r="T10" s="27">
        <v>5</v>
      </c>
      <c r="U10" s="28"/>
      <c r="V10" s="27">
        <v>5</v>
      </c>
      <c r="W10" s="28"/>
      <c r="X10" s="27"/>
      <c r="Y10" s="28"/>
    </row>
    <row r="11" spans="1:25" ht="24.75" customHeight="1" x14ac:dyDescent="0.3">
      <c r="A11" s="7">
        <v>8</v>
      </c>
      <c r="B11" s="67" t="s">
        <v>127</v>
      </c>
      <c r="C11" s="68"/>
      <c r="D11" s="68"/>
      <c r="E11" s="69"/>
      <c r="F11" s="9">
        <v>42976</v>
      </c>
      <c r="G11" s="10">
        <v>1000</v>
      </c>
      <c r="H11" s="27">
        <v>420.8</v>
      </c>
      <c r="I11" s="28"/>
      <c r="J11" s="27">
        <f>H11-L11</f>
        <v>299.55</v>
      </c>
      <c r="K11" s="28"/>
      <c r="L11" s="27">
        <v>121.25</v>
      </c>
      <c r="M11" s="28"/>
      <c r="N11" s="27">
        <v>9</v>
      </c>
      <c r="O11" s="28"/>
      <c r="P11" s="27">
        <f>N11-R11</f>
        <v>6</v>
      </c>
      <c r="Q11" s="28"/>
      <c r="R11" s="27">
        <v>3</v>
      </c>
      <c r="S11" s="28"/>
      <c r="T11" s="27">
        <v>27</v>
      </c>
      <c r="U11" s="28"/>
      <c r="V11" s="27">
        <f>T11-X11</f>
        <v>21</v>
      </c>
      <c r="W11" s="28"/>
      <c r="X11" s="27">
        <v>6</v>
      </c>
      <c r="Y11" s="28"/>
    </row>
    <row r="12" spans="1:25" ht="24.75" customHeight="1" x14ac:dyDescent="0.3">
      <c r="A12" s="7">
        <v>9</v>
      </c>
      <c r="B12" s="64" t="s">
        <v>128</v>
      </c>
      <c r="C12" s="65"/>
      <c r="D12" s="65"/>
      <c r="E12" s="66"/>
      <c r="F12" s="11">
        <v>42976</v>
      </c>
      <c r="G12" s="12">
        <v>1001</v>
      </c>
      <c r="H12" s="27">
        <v>564.1</v>
      </c>
      <c r="I12" s="28"/>
      <c r="J12" s="27">
        <v>564.1</v>
      </c>
      <c r="K12" s="28"/>
      <c r="L12" s="27"/>
      <c r="M12" s="28"/>
      <c r="N12" s="27">
        <v>16</v>
      </c>
      <c r="O12" s="28"/>
      <c r="P12" s="27">
        <v>16</v>
      </c>
      <c r="Q12" s="28"/>
      <c r="R12" s="27"/>
      <c r="S12" s="28"/>
      <c r="T12" s="27">
        <v>39</v>
      </c>
      <c r="U12" s="28"/>
      <c r="V12" s="27">
        <v>39</v>
      </c>
      <c r="W12" s="28"/>
      <c r="X12" s="27"/>
      <c r="Y12" s="28"/>
    </row>
    <row r="13" spans="1:25" ht="24.75" customHeight="1" x14ac:dyDescent="0.3">
      <c r="A13" s="7">
        <v>10</v>
      </c>
      <c r="B13" s="64" t="s">
        <v>129</v>
      </c>
      <c r="C13" s="65"/>
      <c r="D13" s="65"/>
      <c r="E13" s="66"/>
      <c r="F13" s="11">
        <v>42976</v>
      </c>
      <c r="G13" s="12">
        <v>1002</v>
      </c>
      <c r="H13" s="27">
        <v>392.8</v>
      </c>
      <c r="I13" s="28"/>
      <c r="J13" s="27">
        <v>392.8</v>
      </c>
      <c r="K13" s="28"/>
      <c r="L13" s="27"/>
      <c r="M13" s="28"/>
      <c r="N13" s="27">
        <v>13</v>
      </c>
      <c r="O13" s="28"/>
      <c r="P13" s="27">
        <v>13</v>
      </c>
      <c r="Q13" s="28"/>
      <c r="R13" s="27"/>
      <c r="S13" s="28"/>
      <c r="T13" s="27">
        <v>30</v>
      </c>
      <c r="U13" s="28"/>
      <c r="V13" s="27">
        <v>30</v>
      </c>
      <c r="W13" s="28"/>
      <c r="X13" s="27"/>
      <c r="Y13" s="28"/>
    </row>
    <row r="14" spans="1:25" ht="24.75" customHeight="1" x14ac:dyDescent="0.3">
      <c r="A14" s="7">
        <v>11</v>
      </c>
      <c r="B14" s="64" t="s">
        <v>37</v>
      </c>
      <c r="C14" s="65"/>
      <c r="D14" s="65"/>
      <c r="E14" s="66"/>
      <c r="F14" s="11">
        <v>42976</v>
      </c>
      <c r="G14" s="12">
        <v>1005</v>
      </c>
      <c r="H14" s="27">
        <v>16449.7</v>
      </c>
      <c r="I14" s="28"/>
      <c r="J14" s="27">
        <v>16449.7</v>
      </c>
      <c r="K14" s="28"/>
      <c r="L14" s="27"/>
      <c r="M14" s="28"/>
      <c r="N14" s="27">
        <v>304</v>
      </c>
      <c r="O14" s="28"/>
      <c r="P14" s="27">
        <v>304</v>
      </c>
      <c r="Q14" s="28"/>
      <c r="R14" s="27"/>
      <c r="S14" s="28"/>
      <c r="T14" s="27">
        <v>682</v>
      </c>
      <c r="U14" s="28"/>
      <c r="V14" s="27">
        <v>682</v>
      </c>
      <c r="W14" s="28"/>
      <c r="X14" s="27"/>
      <c r="Y14" s="28"/>
    </row>
    <row r="15" spans="1:25" ht="24.75" customHeight="1" x14ac:dyDescent="0.3">
      <c r="A15" s="7">
        <v>12</v>
      </c>
      <c r="B15" s="64" t="s">
        <v>130</v>
      </c>
      <c r="C15" s="65"/>
      <c r="D15" s="65"/>
      <c r="E15" s="66"/>
      <c r="F15" s="11">
        <v>43025</v>
      </c>
      <c r="G15" s="12">
        <v>1018</v>
      </c>
      <c r="H15" s="27">
        <v>141.6</v>
      </c>
      <c r="I15" s="28"/>
      <c r="J15" s="27">
        <v>141.6</v>
      </c>
      <c r="K15" s="28"/>
      <c r="L15" s="27"/>
      <c r="M15" s="28"/>
      <c r="N15" s="27">
        <v>4</v>
      </c>
      <c r="O15" s="28"/>
      <c r="P15" s="27">
        <v>4</v>
      </c>
      <c r="Q15" s="28"/>
      <c r="R15" s="27"/>
      <c r="S15" s="28"/>
      <c r="T15" s="27">
        <v>9</v>
      </c>
      <c r="U15" s="28"/>
      <c r="V15" s="27">
        <v>9</v>
      </c>
      <c r="W15" s="28"/>
      <c r="X15" s="27"/>
      <c r="Y15" s="28"/>
    </row>
    <row r="16" spans="1:25" ht="24.75" customHeight="1" x14ac:dyDescent="0.3">
      <c r="A16" s="7">
        <v>13</v>
      </c>
      <c r="B16" s="64" t="s">
        <v>131</v>
      </c>
      <c r="C16" s="65"/>
      <c r="D16" s="65"/>
      <c r="E16" s="66"/>
      <c r="F16" s="11">
        <v>43074</v>
      </c>
      <c r="G16" s="12">
        <v>1019</v>
      </c>
      <c r="H16" s="27">
        <v>529.6</v>
      </c>
      <c r="I16" s="28"/>
      <c r="J16" s="27">
        <v>529.6</v>
      </c>
      <c r="K16" s="28"/>
      <c r="L16" s="27"/>
      <c r="M16" s="28"/>
      <c r="N16" s="27">
        <v>16</v>
      </c>
      <c r="O16" s="28"/>
      <c r="P16" s="27">
        <v>16</v>
      </c>
      <c r="Q16" s="28"/>
      <c r="R16" s="27"/>
      <c r="S16" s="28"/>
      <c r="T16" s="27">
        <v>35</v>
      </c>
      <c r="U16" s="28"/>
      <c r="V16" s="27">
        <v>35</v>
      </c>
      <c r="W16" s="28"/>
      <c r="X16" s="27"/>
      <c r="Y16" s="28"/>
    </row>
    <row r="17" spans="1:25" ht="24.75" customHeight="1" x14ac:dyDescent="0.3">
      <c r="A17" s="7">
        <v>14</v>
      </c>
      <c r="B17" s="64" t="s">
        <v>132</v>
      </c>
      <c r="C17" s="65"/>
      <c r="D17" s="65"/>
      <c r="E17" s="66"/>
      <c r="F17" s="11">
        <v>43074</v>
      </c>
      <c r="G17" s="12">
        <v>1020</v>
      </c>
      <c r="H17" s="27">
        <v>395</v>
      </c>
      <c r="I17" s="28"/>
      <c r="J17" s="27">
        <v>395</v>
      </c>
      <c r="K17" s="28"/>
      <c r="L17" s="27"/>
      <c r="M17" s="28"/>
      <c r="N17" s="27">
        <v>13</v>
      </c>
      <c r="O17" s="28"/>
      <c r="P17" s="27">
        <v>13</v>
      </c>
      <c r="Q17" s="28"/>
      <c r="R17" s="27"/>
      <c r="S17" s="28"/>
      <c r="T17" s="27">
        <v>23</v>
      </c>
      <c r="U17" s="28"/>
      <c r="V17" s="27">
        <v>23</v>
      </c>
      <c r="W17" s="28"/>
      <c r="X17" s="27"/>
      <c r="Y17" s="28"/>
    </row>
    <row r="18" spans="1:25" ht="24.75" customHeight="1" x14ac:dyDescent="0.3">
      <c r="A18" s="7">
        <v>15</v>
      </c>
      <c r="B18" s="64" t="s">
        <v>133</v>
      </c>
      <c r="C18" s="65"/>
      <c r="D18" s="65"/>
      <c r="E18" s="66"/>
      <c r="F18" s="11">
        <v>43074</v>
      </c>
      <c r="G18" s="12">
        <v>1022</v>
      </c>
      <c r="H18" s="27">
        <v>402.6</v>
      </c>
      <c r="I18" s="28"/>
      <c r="J18" s="27">
        <v>402.6</v>
      </c>
      <c r="K18" s="28"/>
      <c r="L18" s="27"/>
      <c r="M18" s="28"/>
      <c r="N18" s="27">
        <v>8</v>
      </c>
      <c r="O18" s="28"/>
      <c r="P18" s="27">
        <v>8</v>
      </c>
      <c r="Q18" s="28"/>
      <c r="R18" s="27"/>
      <c r="S18" s="28"/>
      <c r="T18" s="27">
        <v>17</v>
      </c>
      <c r="U18" s="28"/>
      <c r="V18" s="27">
        <v>17</v>
      </c>
      <c r="W18" s="28"/>
      <c r="X18" s="27"/>
      <c r="Y18" s="28"/>
    </row>
    <row r="19" spans="1:25" ht="24.75" customHeight="1" x14ac:dyDescent="0.3">
      <c r="A19" s="7">
        <v>16</v>
      </c>
      <c r="B19" s="64" t="s">
        <v>69</v>
      </c>
      <c r="C19" s="65"/>
      <c r="D19" s="65"/>
      <c r="E19" s="66"/>
      <c r="F19" s="11">
        <v>43074</v>
      </c>
      <c r="G19" s="12">
        <v>1025</v>
      </c>
      <c r="H19" s="27">
        <v>2840.56</v>
      </c>
      <c r="I19" s="28"/>
      <c r="J19" s="27">
        <f>H19-L19</f>
        <v>2102.2600000000002</v>
      </c>
      <c r="K19" s="28"/>
      <c r="L19" s="27">
        <v>738.3</v>
      </c>
      <c r="M19" s="28"/>
      <c r="N19" s="27">
        <v>162</v>
      </c>
      <c r="O19" s="28"/>
      <c r="P19" s="27">
        <f>N19-R19</f>
        <v>124</v>
      </c>
      <c r="Q19" s="28"/>
      <c r="R19" s="27">
        <v>38</v>
      </c>
      <c r="S19" s="28"/>
      <c r="T19" s="27">
        <v>325</v>
      </c>
      <c r="U19" s="28"/>
      <c r="V19" s="27">
        <f>T19-X19</f>
        <v>253</v>
      </c>
      <c r="W19" s="28"/>
      <c r="X19" s="27">
        <v>72</v>
      </c>
      <c r="Y19" s="28"/>
    </row>
    <row r="20" spans="1:25" ht="24.75" customHeight="1" x14ac:dyDescent="0.3">
      <c r="A20" s="7">
        <v>17</v>
      </c>
      <c r="B20" s="64" t="s">
        <v>134</v>
      </c>
      <c r="C20" s="65"/>
      <c r="D20" s="65"/>
      <c r="E20" s="66"/>
      <c r="F20" s="11">
        <v>43130</v>
      </c>
      <c r="G20" s="12">
        <v>1029</v>
      </c>
      <c r="H20" s="27">
        <v>121.8</v>
      </c>
      <c r="I20" s="28"/>
      <c r="J20" s="27">
        <v>121.8</v>
      </c>
      <c r="K20" s="28"/>
      <c r="L20" s="27"/>
      <c r="M20" s="28"/>
      <c r="N20" s="27">
        <v>3</v>
      </c>
      <c r="O20" s="28"/>
      <c r="P20" s="27">
        <v>3</v>
      </c>
      <c r="Q20" s="28"/>
      <c r="R20" s="27"/>
      <c r="S20" s="28"/>
      <c r="T20" s="27">
        <v>7</v>
      </c>
      <c r="U20" s="28"/>
      <c r="V20" s="27">
        <v>7</v>
      </c>
      <c r="W20" s="28"/>
      <c r="X20" s="27"/>
      <c r="Y20" s="28"/>
    </row>
    <row r="21" spans="1:25" ht="24.75" customHeight="1" x14ac:dyDescent="0.3">
      <c r="A21" s="7">
        <v>18</v>
      </c>
      <c r="B21" s="64" t="s">
        <v>135</v>
      </c>
      <c r="C21" s="65"/>
      <c r="D21" s="65"/>
      <c r="E21" s="66"/>
      <c r="F21" s="11">
        <v>43130</v>
      </c>
      <c r="G21" s="12">
        <v>1030</v>
      </c>
      <c r="H21" s="27">
        <v>386.3</v>
      </c>
      <c r="I21" s="28"/>
      <c r="J21" s="27">
        <v>386.3</v>
      </c>
      <c r="K21" s="28"/>
      <c r="L21" s="27"/>
      <c r="M21" s="28"/>
      <c r="N21" s="27">
        <v>11</v>
      </c>
      <c r="O21" s="28"/>
      <c r="P21" s="27">
        <v>11</v>
      </c>
      <c r="Q21" s="28"/>
      <c r="R21" s="27"/>
      <c r="S21" s="28"/>
      <c r="T21" s="27">
        <v>23</v>
      </c>
      <c r="U21" s="28"/>
      <c r="V21" s="27">
        <v>23</v>
      </c>
      <c r="W21" s="28"/>
      <c r="X21" s="27"/>
      <c r="Y21" s="28"/>
    </row>
    <row r="22" spans="1:25" ht="24.75" customHeight="1" x14ac:dyDescent="0.3">
      <c r="A22" s="7">
        <v>19</v>
      </c>
      <c r="B22" s="64" t="s">
        <v>136</v>
      </c>
      <c r="C22" s="65"/>
      <c r="D22" s="65"/>
      <c r="E22" s="66"/>
      <c r="F22" s="11">
        <v>43181</v>
      </c>
      <c r="G22" s="12">
        <v>1044</v>
      </c>
      <c r="H22" s="27">
        <v>117.5</v>
      </c>
      <c r="I22" s="28"/>
      <c r="J22" s="27">
        <v>117.5</v>
      </c>
      <c r="K22" s="28"/>
      <c r="L22" s="27"/>
      <c r="M22" s="28"/>
      <c r="N22" s="27">
        <v>3</v>
      </c>
      <c r="O22" s="28"/>
      <c r="P22" s="27">
        <v>3</v>
      </c>
      <c r="Q22" s="28"/>
      <c r="R22" s="27"/>
      <c r="S22" s="28"/>
      <c r="T22" s="27">
        <v>8</v>
      </c>
      <c r="U22" s="28"/>
      <c r="V22" s="27">
        <v>8</v>
      </c>
      <c r="W22" s="28"/>
      <c r="X22" s="27"/>
      <c r="Y22" s="28"/>
    </row>
    <row r="23" spans="1:25" ht="24.75" customHeight="1" x14ac:dyDescent="0.3">
      <c r="A23" s="7">
        <v>20</v>
      </c>
      <c r="B23" s="64" t="s">
        <v>137</v>
      </c>
      <c r="C23" s="65"/>
      <c r="D23" s="65"/>
      <c r="E23" s="66"/>
      <c r="F23" s="11">
        <v>43181</v>
      </c>
      <c r="G23" s="12">
        <v>1045</v>
      </c>
      <c r="H23" s="27">
        <v>274.3</v>
      </c>
      <c r="I23" s="28"/>
      <c r="J23" s="27">
        <v>274.3</v>
      </c>
      <c r="K23" s="28"/>
      <c r="L23" s="27"/>
      <c r="M23" s="28"/>
      <c r="N23" s="27">
        <v>10</v>
      </c>
      <c r="O23" s="28"/>
      <c r="P23" s="27">
        <v>10</v>
      </c>
      <c r="Q23" s="28"/>
      <c r="R23" s="27"/>
      <c r="S23" s="28"/>
      <c r="T23" s="27">
        <v>19</v>
      </c>
      <c r="U23" s="28"/>
      <c r="V23" s="27">
        <v>19</v>
      </c>
      <c r="W23" s="28"/>
      <c r="X23" s="27"/>
      <c r="Y23" s="28"/>
    </row>
    <row r="24" spans="1:25" ht="24.75" customHeight="1" x14ac:dyDescent="0.3">
      <c r="A24" s="7">
        <v>21</v>
      </c>
      <c r="B24" s="64" t="s">
        <v>70</v>
      </c>
      <c r="C24" s="65"/>
      <c r="D24" s="65"/>
      <c r="E24" s="66"/>
      <c r="F24" s="11">
        <v>43272</v>
      </c>
      <c r="G24" s="12">
        <v>1068</v>
      </c>
      <c r="H24" s="27">
        <v>1889.3</v>
      </c>
      <c r="I24" s="28"/>
      <c r="J24" s="27">
        <f>H24-L24</f>
        <v>1587.8</v>
      </c>
      <c r="K24" s="28"/>
      <c r="L24" s="27">
        <v>301.5</v>
      </c>
      <c r="M24" s="28"/>
      <c r="N24" s="27">
        <v>115</v>
      </c>
      <c r="O24" s="28"/>
      <c r="P24" s="27">
        <f>N24-R24</f>
        <v>97</v>
      </c>
      <c r="Q24" s="28"/>
      <c r="R24" s="27">
        <v>18</v>
      </c>
      <c r="S24" s="28"/>
      <c r="T24" s="27">
        <v>205</v>
      </c>
      <c r="U24" s="28"/>
      <c r="V24" s="27">
        <f>T24-X24</f>
        <v>175</v>
      </c>
      <c r="W24" s="28"/>
      <c r="X24" s="27">
        <v>30</v>
      </c>
      <c r="Y24" s="28"/>
    </row>
    <row r="25" spans="1:25" ht="24.75" customHeight="1" x14ac:dyDescent="0.3">
      <c r="A25" s="7">
        <v>22</v>
      </c>
      <c r="B25" s="64" t="s">
        <v>138</v>
      </c>
      <c r="C25" s="65"/>
      <c r="D25" s="65"/>
      <c r="E25" s="66"/>
      <c r="F25" s="11">
        <v>43305</v>
      </c>
      <c r="G25" s="12">
        <v>1074</v>
      </c>
      <c r="H25" s="27">
        <v>373.5</v>
      </c>
      <c r="I25" s="28"/>
      <c r="J25" s="27">
        <v>373.5</v>
      </c>
      <c r="K25" s="28"/>
      <c r="L25" s="27"/>
      <c r="M25" s="28"/>
      <c r="N25" s="27">
        <v>15</v>
      </c>
      <c r="O25" s="28"/>
      <c r="P25" s="27">
        <v>15</v>
      </c>
      <c r="Q25" s="28"/>
      <c r="R25" s="27"/>
      <c r="S25" s="28"/>
      <c r="T25" s="27">
        <v>22</v>
      </c>
      <c r="U25" s="28"/>
      <c r="V25" s="27">
        <v>22</v>
      </c>
      <c r="W25" s="28"/>
      <c r="X25" s="27"/>
      <c r="Y25" s="28"/>
    </row>
    <row r="26" spans="1:25" ht="24.75" customHeight="1" x14ac:dyDescent="0.3">
      <c r="A26" s="7">
        <v>23</v>
      </c>
      <c r="B26" s="64" t="s">
        <v>139</v>
      </c>
      <c r="C26" s="65"/>
      <c r="D26" s="65"/>
      <c r="E26" s="66"/>
      <c r="F26" s="11">
        <v>43305</v>
      </c>
      <c r="G26" s="12">
        <v>1075</v>
      </c>
      <c r="H26" s="27">
        <v>626.29999999999995</v>
      </c>
      <c r="I26" s="28"/>
      <c r="J26" s="27">
        <v>626.29999999999995</v>
      </c>
      <c r="K26" s="28"/>
      <c r="L26" s="27"/>
      <c r="M26" s="28"/>
      <c r="N26" s="27">
        <v>19</v>
      </c>
      <c r="O26" s="28"/>
      <c r="P26" s="27">
        <v>19</v>
      </c>
      <c r="Q26" s="28"/>
      <c r="R26" s="27"/>
      <c r="S26" s="28"/>
      <c r="T26" s="27">
        <v>35</v>
      </c>
      <c r="U26" s="28"/>
      <c r="V26" s="27">
        <v>35</v>
      </c>
      <c r="W26" s="28"/>
      <c r="X26" s="27"/>
      <c r="Y26" s="28"/>
    </row>
    <row r="27" spans="1:25" ht="24.75" customHeight="1" x14ac:dyDescent="0.3">
      <c r="A27" s="7">
        <v>24</v>
      </c>
      <c r="B27" s="64" t="s">
        <v>140</v>
      </c>
      <c r="C27" s="65"/>
      <c r="D27" s="65"/>
      <c r="E27" s="66"/>
      <c r="F27" s="11">
        <v>43335</v>
      </c>
      <c r="G27" s="12">
        <v>1085</v>
      </c>
      <c r="H27" s="27">
        <v>291.89999999999998</v>
      </c>
      <c r="I27" s="28"/>
      <c r="J27" s="27">
        <v>291.89999999999998</v>
      </c>
      <c r="K27" s="28"/>
      <c r="L27" s="27"/>
      <c r="M27" s="28"/>
      <c r="N27" s="27">
        <v>8</v>
      </c>
      <c r="O27" s="28"/>
      <c r="P27" s="27">
        <v>8</v>
      </c>
      <c r="Q27" s="28"/>
      <c r="R27" s="27"/>
      <c r="S27" s="28"/>
      <c r="T27" s="27">
        <v>12</v>
      </c>
      <c r="U27" s="28"/>
      <c r="V27" s="27">
        <v>12</v>
      </c>
      <c r="W27" s="28"/>
      <c r="X27" s="27"/>
      <c r="Y27" s="28"/>
    </row>
    <row r="28" spans="1:25" ht="24.75" customHeight="1" x14ac:dyDescent="0.3">
      <c r="A28" s="7">
        <v>25</v>
      </c>
      <c r="B28" s="64" t="s">
        <v>141</v>
      </c>
      <c r="C28" s="65"/>
      <c r="D28" s="65"/>
      <c r="E28" s="66"/>
      <c r="F28" s="11">
        <v>43335</v>
      </c>
      <c r="G28" s="12">
        <v>1086</v>
      </c>
      <c r="H28" s="27">
        <v>281.60000000000002</v>
      </c>
      <c r="I28" s="28"/>
      <c r="J28" s="27">
        <v>281.60000000000002</v>
      </c>
      <c r="K28" s="28"/>
      <c r="L28" s="27"/>
      <c r="M28" s="28"/>
      <c r="N28" s="27">
        <v>8</v>
      </c>
      <c r="O28" s="28"/>
      <c r="P28" s="27">
        <v>8</v>
      </c>
      <c r="Q28" s="28"/>
      <c r="R28" s="27"/>
      <c r="S28" s="28"/>
      <c r="T28" s="27">
        <v>23</v>
      </c>
      <c r="U28" s="28"/>
      <c r="V28" s="27">
        <v>23</v>
      </c>
      <c r="W28" s="28"/>
      <c r="X28" s="27"/>
      <c r="Y28" s="28"/>
    </row>
    <row r="29" spans="1:25" ht="24.75" customHeight="1" x14ac:dyDescent="0.3">
      <c r="A29" s="7">
        <v>26</v>
      </c>
      <c r="B29" s="64" t="s">
        <v>142</v>
      </c>
      <c r="C29" s="65"/>
      <c r="D29" s="65"/>
      <c r="E29" s="66"/>
      <c r="F29" s="11">
        <v>43335</v>
      </c>
      <c r="G29" s="12">
        <v>1087</v>
      </c>
      <c r="H29" s="27">
        <v>384.4</v>
      </c>
      <c r="I29" s="28"/>
      <c r="J29" s="27">
        <v>384.4</v>
      </c>
      <c r="K29" s="28"/>
      <c r="L29" s="27"/>
      <c r="M29" s="28"/>
      <c r="N29" s="27">
        <v>14</v>
      </c>
      <c r="O29" s="28"/>
      <c r="P29" s="27">
        <v>14</v>
      </c>
      <c r="Q29" s="28"/>
      <c r="R29" s="27"/>
      <c r="S29" s="28"/>
      <c r="T29" s="27">
        <v>30</v>
      </c>
      <c r="U29" s="28"/>
      <c r="V29" s="27">
        <v>30</v>
      </c>
      <c r="W29" s="28"/>
      <c r="X29" s="27"/>
      <c r="Y29" s="28"/>
    </row>
    <row r="30" spans="1:25" ht="24.75" customHeight="1" x14ac:dyDescent="0.3">
      <c r="A30" s="7">
        <v>27</v>
      </c>
      <c r="B30" s="64" t="s">
        <v>143</v>
      </c>
      <c r="C30" s="65"/>
      <c r="D30" s="65"/>
      <c r="E30" s="66"/>
      <c r="F30" s="11">
        <v>43363</v>
      </c>
      <c r="G30" s="12">
        <v>1092</v>
      </c>
      <c r="H30" s="27">
        <v>179.4</v>
      </c>
      <c r="I30" s="28"/>
      <c r="J30" s="27">
        <v>179.4</v>
      </c>
      <c r="K30" s="28"/>
      <c r="L30" s="27"/>
      <c r="M30" s="28"/>
      <c r="N30" s="27">
        <v>6</v>
      </c>
      <c r="O30" s="28"/>
      <c r="P30" s="27">
        <v>6</v>
      </c>
      <c r="Q30" s="28"/>
      <c r="R30" s="27"/>
      <c r="S30" s="28"/>
      <c r="T30" s="27">
        <v>24</v>
      </c>
      <c r="U30" s="28"/>
      <c r="V30" s="27">
        <v>24</v>
      </c>
      <c r="W30" s="28"/>
      <c r="X30" s="27"/>
      <c r="Y30" s="28"/>
    </row>
    <row r="31" spans="1:25" ht="24.75" customHeight="1" x14ac:dyDescent="0.3">
      <c r="A31" s="7">
        <v>28</v>
      </c>
      <c r="B31" s="64" t="s">
        <v>144</v>
      </c>
      <c r="C31" s="65"/>
      <c r="D31" s="65"/>
      <c r="E31" s="66"/>
      <c r="F31" s="11">
        <v>43363</v>
      </c>
      <c r="G31" s="12">
        <v>1093</v>
      </c>
      <c r="H31" s="27">
        <v>275.60000000000002</v>
      </c>
      <c r="I31" s="28"/>
      <c r="J31" s="27">
        <v>275.60000000000002</v>
      </c>
      <c r="K31" s="28"/>
      <c r="L31" s="27"/>
      <c r="M31" s="28"/>
      <c r="N31" s="27">
        <v>8</v>
      </c>
      <c r="O31" s="28"/>
      <c r="P31" s="27">
        <v>8</v>
      </c>
      <c r="Q31" s="28"/>
      <c r="R31" s="27"/>
      <c r="S31" s="28"/>
      <c r="T31" s="27">
        <v>13</v>
      </c>
      <c r="U31" s="28"/>
      <c r="V31" s="27">
        <v>13</v>
      </c>
      <c r="W31" s="28"/>
      <c r="X31" s="27"/>
      <c r="Y31" s="28"/>
    </row>
    <row r="32" spans="1:25" ht="24.75" customHeight="1" x14ac:dyDescent="0.3">
      <c r="A32" s="7">
        <v>29</v>
      </c>
      <c r="B32" s="64" t="s">
        <v>145</v>
      </c>
      <c r="C32" s="65"/>
      <c r="D32" s="65"/>
      <c r="E32" s="66"/>
      <c r="F32" s="11">
        <v>43363</v>
      </c>
      <c r="G32" s="12">
        <v>1094</v>
      </c>
      <c r="H32" s="27">
        <v>274.8</v>
      </c>
      <c r="I32" s="28"/>
      <c r="J32" s="27">
        <v>274.8</v>
      </c>
      <c r="K32" s="28"/>
      <c r="L32" s="27"/>
      <c r="M32" s="28"/>
      <c r="N32" s="27">
        <v>8</v>
      </c>
      <c r="O32" s="28"/>
      <c r="P32" s="27">
        <v>8</v>
      </c>
      <c r="Q32" s="28"/>
      <c r="R32" s="27"/>
      <c r="S32" s="28"/>
      <c r="T32" s="27">
        <v>18</v>
      </c>
      <c r="U32" s="28"/>
      <c r="V32" s="27">
        <v>18</v>
      </c>
      <c r="W32" s="28"/>
      <c r="X32" s="27"/>
      <c r="Y32" s="28"/>
    </row>
    <row r="33" spans="1:25" ht="24.75" customHeight="1" x14ac:dyDescent="0.3">
      <c r="A33" s="7">
        <v>30</v>
      </c>
      <c r="B33" s="64" t="s">
        <v>59</v>
      </c>
      <c r="C33" s="65"/>
      <c r="D33" s="65"/>
      <c r="E33" s="66"/>
      <c r="F33" s="11">
        <v>43397</v>
      </c>
      <c r="G33" s="12">
        <v>1104</v>
      </c>
      <c r="H33" s="27">
        <v>150.30000000000001</v>
      </c>
      <c r="I33" s="28"/>
      <c r="J33" s="27">
        <v>150.30000000000001</v>
      </c>
      <c r="K33" s="28"/>
      <c r="L33" s="27"/>
      <c r="M33" s="28"/>
      <c r="N33" s="27">
        <v>5</v>
      </c>
      <c r="O33" s="28"/>
      <c r="P33" s="27">
        <v>5</v>
      </c>
      <c r="Q33" s="28"/>
      <c r="R33" s="27"/>
      <c r="S33" s="28"/>
      <c r="T33" s="27">
        <v>14</v>
      </c>
      <c r="U33" s="28"/>
      <c r="V33" s="27">
        <v>14</v>
      </c>
      <c r="W33" s="28"/>
      <c r="X33" s="27"/>
      <c r="Y33" s="28"/>
    </row>
    <row r="34" spans="1:25" ht="24.75" customHeight="1" x14ac:dyDescent="0.3">
      <c r="A34" s="7">
        <v>31</v>
      </c>
      <c r="B34" s="64" t="s">
        <v>146</v>
      </c>
      <c r="C34" s="65"/>
      <c r="D34" s="65"/>
      <c r="E34" s="66"/>
      <c r="F34" s="11">
        <v>43397</v>
      </c>
      <c r="G34" s="12">
        <v>1105</v>
      </c>
      <c r="H34" s="27">
        <v>368</v>
      </c>
      <c r="I34" s="28"/>
      <c r="J34" s="27">
        <v>368</v>
      </c>
      <c r="K34" s="28"/>
      <c r="L34" s="27"/>
      <c r="M34" s="28"/>
      <c r="N34" s="27">
        <v>13</v>
      </c>
      <c r="O34" s="28"/>
      <c r="P34" s="27">
        <v>13</v>
      </c>
      <c r="Q34" s="28"/>
      <c r="R34" s="27"/>
      <c r="S34" s="28"/>
      <c r="T34" s="27">
        <v>20</v>
      </c>
      <c r="U34" s="28"/>
      <c r="V34" s="27">
        <v>20</v>
      </c>
      <c r="W34" s="28"/>
      <c r="X34" s="27"/>
      <c r="Y34" s="28"/>
    </row>
    <row r="35" spans="1:25" ht="24.75" customHeight="1" x14ac:dyDescent="0.3">
      <c r="A35" s="7">
        <v>32</v>
      </c>
      <c r="B35" s="64" t="s">
        <v>147</v>
      </c>
      <c r="C35" s="65"/>
      <c r="D35" s="65"/>
      <c r="E35" s="66"/>
      <c r="F35" s="11">
        <v>43397</v>
      </c>
      <c r="G35" s="12">
        <v>1114</v>
      </c>
      <c r="H35" s="27">
        <v>418.5</v>
      </c>
      <c r="I35" s="28"/>
      <c r="J35" s="27">
        <v>418.5</v>
      </c>
      <c r="K35" s="28"/>
      <c r="L35" s="27"/>
      <c r="M35" s="28"/>
      <c r="N35" s="27">
        <v>8</v>
      </c>
      <c r="O35" s="28"/>
      <c r="P35" s="27">
        <v>8</v>
      </c>
      <c r="Q35" s="28"/>
      <c r="R35" s="27"/>
      <c r="S35" s="28"/>
      <c r="T35" s="27">
        <v>21</v>
      </c>
      <c r="U35" s="28"/>
      <c r="V35" s="27">
        <v>21</v>
      </c>
      <c r="W35" s="28"/>
      <c r="X35" s="27"/>
      <c r="Y35" s="28"/>
    </row>
    <row r="36" spans="1:25" ht="24.75" customHeight="1" x14ac:dyDescent="0.3">
      <c r="A36" s="7">
        <v>33</v>
      </c>
      <c r="B36" s="64" t="s">
        <v>148</v>
      </c>
      <c r="C36" s="65"/>
      <c r="D36" s="65"/>
      <c r="E36" s="66"/>
      <c r="F36" s="11">
        <v>43397</v>
      </c>
      <c r="G36" s="13">
        <v>1115</v>
      </c>
      <c r="H36" s="27">
        <v>286</v>
      </c>
      <c r="I36" s="28"/>
      <c r="J36" s="27">
        <v>286</v>
      </c>
      <c r="K36" s="28"/>
      <c r="L36" s="27"/>
      <c r="M36" s="28"/>
      <c r="N36" s="27">
        <v>8</v>
      </c>
      <c r="O36" s="28"/>
      <c r="P36" s="27">
        <v>8</v>
      </c>
      <c r="Q36" s="28"/>
      <c r="R36" s="27"/>
      <c r="S36" s="28"/>
      <c r="T36" s="27">
        <v>20</v>
      </c>
      <c r="U36" s="28"/>
      <c r="V36" s="27">
        <v>20</v>
      </c>
      <c r="W36" s="28"/>
      <c r="X36" s="27"/>
      <c r="Y36" s="28"/>
    </row>
    <row r="37" spans="1:25" ht="24.75" customHeight="1" x14ac:dyDescent="0.3">
      <c r="A37" s="7">
        <v>34</v>
      </c>
      <c r="B37" s="64" t="s">
        <v>66</v>
      </c>
      <c r="C37" s="65"/>
      <c r="D37" s="65"/>
      <c r="E37" s="66"/>
      <c r="F37" s="11">
        <v>43453</v>
      </c>
      <c r="G37" s="13">
        <v>1117</v>
      </c>
      <c r="H37" s="27">
        <v>573</v>
      </c>
      <c r="I37" s="28"/>
      <c r="J37" s="27">
        <v>573</v>
      </c>
      <c r="K37" s="28"/>
      <c r="L37" s="27"/>
      <c r="M37" s="28"/>
      <c r="N37" s="27">
        <v>9</v>
      </c>
      <c r="O37" s="28"/>
      <c r="P37" s="27">
        <v>9</v>
      </c>
      <c r="Q37" s="28"/>
      <c r="R37" s="27"/>
      <c r="S37" s="28"/>
      <c r="T37" s="27">
        <v>37</v>
      </c>
      <c r="U37" s="28"/>
      <c r="V37" s="27">
        <v>37</v>
      </c>
      <c r="W37" s="28"/>
      <c r="X37" s="27"/>
      <c r="Y37" s="28"/>
    </row>
    <row r="38" spans="1:25" ht="24.75" customHeight="1" x14ac:dyDescent="0.3">
      <c r="A38" s="7">
        <v>35</v>
      </c>
      <c r="B38" s="64" t="s">
        <v>149</v>
      </c>
      <c r="C38" s="65"/>
      <c r="D38" s="65"/>
      <c r="E38" s="66"/>
      <c r="F38" s="11">
        <v>43578</v>
      </c>
      <c r="G38" s="13">
        <v>1130</v>
      </c>
      <c r="H38" s="27">
        <v>94.4</v>
      </c>
      <c r="I38" s="28"/>
      <c r="J38" s="27">
        <v>94.4</v>
      </c>
      <c r="K38" s="28"/>
      <c r="L38" s="27"/>
      <c r="M38" s="28"/>
      <c r="N38" s="27">
        <v>4</v>
      </c>
      <c r="O38" s="28"/>
      <c r="P38" s="27">
        <v>4</v>
      </c>
      <c r="Q38" s="28"/>
      <c r="R38" s="27"/>
      <c r="S38" s="28"/>
      <c r="T38" s="27">
        <v>5</v>
      </c>
      <c r="U38" s="28"/>
      <c r="V38" s="27">
        <v>5</v>
      </c>
      <c r="W38" s="28"/>
      <c r="X38" s="27"/>
      <c r="Y38" s="28"/>
    </row>
    <row r="39" spans="1:25" ht="24.75" customHeight="1" x14ac:dyDescent="0.3">
      <c r="A39" s="7">
        <v>36</v>
      </c>
      <c r="B39" s="64" t="s">
        <v>150</v>
      </c>
      <c r="C39" s="65"/>
      <c r="D39" s="65"/>
      <c r="E39" s="66"/>
      <c r="F39" s="11">
        <v>43578</v>
      </c>
      <c r="G39" s="13">
        <v>1127</v>
      </c>
      <c r="H39" s="27">
        <v>362.6</v>
      </c>
      <c r="I39" s="28"/>
      <c r="J39" s="27">
        <v>362.6</v>
      </c>
      <c r="K39" s="28"/>
      <c r="L39" s="27"/>
      <c r="M39" s="28"/>
      <c r="N39" s="27">
        <v>17</v>
      </c>
      <c r="O39" s="28"/>
      <c r="P39" s="27">
        <v>17</v>
      </c>
      <c r="Q39" s="28"/>
      <c r="R39" s="27"/>
      <c r="S39" s="28"/>
      <c r="T39" s="27">
        <v>28</v>
      </c>
      <c r="U39" s="28"/>
      <c r="V39" s="27">
        <v>28</v>
      </c>
      <c r="W39" s="28"/>
      <c r="X39" s="27"/>
      <c r="Y39" s="28"/>
    </row>
    <row r="40" spans="1:25" ht="24.75" customHeight="1" x14ac:dyDescent="0.3">
      <c r="A40" s="7">
        <v>37</v>
      </c>
      <c r="B40" s="64" t="s">
        <v>151</v>
      </c>
      <c r="C40" s="65"/>
      <c r="D40" s="65"/>
      <c r="E40" s="66"/>
      <c r="F40" s="11">
        <v>43578</v>
      </c>
      <c r="G40" s="13">
        <v>1128</v>
      </c>
      <c r="H40" s="27">
        <v>385.3</v>
      </c>
      <c r="I40" s="28"/>
      <c r="J40" s="27">
        <v>385.3</v>
      </c>
      <c r="K40" s="28"/>
      <c r="L40" s="27"/>
      <c r="M40" s="28"/>
      <c r="N40" s="27">
        <v>12</v>
      </c>
      <c r="O40" s="28"/>
      <c r="P40" s="27">
        <v>12</v>
      </c>
      <c r="Q40" s="28"/>
      <c r="R40" s="27"/>
      <c r="S40" s="28"/>
      <c r="T40" s="27">
        <v>26</v>
      </c>
      <c r="U40" s="28"/>
      <c r="V40" s="27">
        <v>26</v>
      </c>
      <c r="W40" s="28"/>
      <c r="X40" s="27"/>
      <c r="Y40" s="28"/>
    </row>
    <row r="41" spans="1:25" ht="24.75" customHeight="1" x14ac:dyDescent="0.3">
      <c r="A41" s="7">
        <v>38</v>
      </c>
      <c r="B41" s="64" t="s">
        <v>152</v>
      </c>
      <c r="C41" s="65"/>
      <c r="D41" s="65"/>
      <c r="E41" s="66"/>
      <c r="F41" s="11">
        <v>43578</v>
      </c>
      <c r="G41" s="13">
        <v>1129</v>
      </c>
      <c r="H41" s="27">
        <v>398.1</v>
      </c>
      <c r="I41" s="28"/>
      <c r="J41" s="27">
        <v>398.1</v>
      </c>
      <c r="K41" s="28"/>
      <c r="L41" s="27"/>
      <c r="M41" s="28"/>
      <c r="N41" s="27">
        <v>12</v>
      </c>
      <c r="O41" s="28"/>
      <c r="P41" s="27">
        <v>12</v>
      </c>
      <c r="Q41" s="28"/>
      <c r="R41" s="27"/>
      <c r="S41" s="28"/>
      <c r="T41" s="27">
        <v>18</v>
      </c>
      <c r="U41" s="28"/>
      <c r="V41" s="27">
        <v>18</v>
      </c>
      <c r="W41" s="28"/>
      <c r="X41" s="27"/>
      <c r="Y41" s="28"/>
    </row>
    <row r="42" spans="1:25" ht="24.75" customHeight="1" x14ac:dyDescent="0.3">
      <c r="A42" s="7">
        <v>39</v>
      </c>
      <c r="B42" s="64" t="s">
        <v>153</v>
      </c>
      <c r="C42" s="65"/>
      <c r="D42" s="65"/>
      <c r="E42" s="66"/>
      <c r="F42" s="11">
        <v>43605</v>
      </c>
      <c r="G42" s="13">
        <v>1135</v>
      </c>
      <c r="H42" s="27">
        <v>280.7</v>
      </c>
      <c r="I42" s="28"/>
      <c r="J42" s="27">
        <v>280.7</v>
      </c>
      <c r="K42" s="28"/>
      <c r="L42" s="27"/>
      <c r="M42" s="28"/>
      <c r="N42" s="27">
        <v>6</v>
      </c>
      <c r="O42" s="28"/>
      <c r="P42" s="27">
        <v>6</v>
      </c>
      <c r="Q42" s="28"/>
      <c r="R42" s="27"/>
      <c r="S42" s="28"/>
      <c r="T42" s="27">
        <v>15</v>
      </c>
      <c r="U42" s="28"/>
      <c r="V42" s="27">
        <v>15</v>
      </c>
      <c r="W42" s="28"/>
      <c r="X42" s="27"/>
      <c r="Y42" s="28"/>
    </row>
    <row r="43" spans="1:25" ht="24.75" customHeight="1" x14ac:dyDescent="0.3">
      <c r="A43" s="7">
        <v>40</v>
      </c>
      <c r="B43" s="64" t="s">
        <v>154</v>
      </c>
      <c r="C43" s="65"/>
      <c r="D43" s="65"/>
      <c r="E43" s="66"/>
      <c r="F43" s="11">
        <v>43605</v>
      </c>
      <c r="G43" s="13">
        <v>1136</v>
      </c>
      <c r="H43" s="27">
        <v>250.8</v>
      </c>
      <c r="I43" s="28"/>
      <c r="J43" s="27">
        <v>250.8</v>
      </c>
      <c r="K43" s="28"/>
      <c r="L43" s="27"/>
      <c r="M43" s="28"/>
      <c r="N43" s="27">
        <v>5</v>
      </c>
      <c r="O43" s="28"/>
      <c r="P43" s="27">
        <v>5</v>
      </c>
      <c r="Q43" s="28"/>
      <c r="R43" s="27"/>
      <c r="S43" s="28"/>
      <c r="T43" s="27">
        <v>18</v>
      </c>
      <c r="U43" s="28"/>
      <c r="V43" s="27">
        <v>18</v>
      </c>
      <c r="W43" s="28"/>
      <c r="X43" s="27"/>
      <c r="Y43" s="28"/>
    </row>
    <row r="44" spans="1:25" ht="24.75" customHeight="1" x14ac:dyDescent="0.3">
      <c r="A44" s="7">
        <v>41</v>
      </c>
      <c r="B44" s="64" t="s">
        <v>58</v>
      </c>
      <c r="C44" s="65"/>
      <c r="D44" s="65"/>
      <c r="E44" s="66"/>
      <c r="F44" s="11">
        <v>43634</v>
      </c>
      <c r="G44" s="13">
        <v>1155</v>
      </c>
      <c r="H44" s="27">
        <v>211.1</v>
      </c>
      <c r="I44" s="28"/>
      <c r="J44" s="27">
        <v>211.1</v>
      </c>
      <c r="K44" s="28"/>
      <c r="L44" s="27"/>
      <c r="M44" s="28"/>
      <c r="N44" s="27">
        <v>6</v>
      </c>
      <c r="O44" s="28"/>
      <c r="P44" s="27">
        <v>6</v>
      </c>
      <c r="Q44" s="28"/>
      <c r="R44" s="27"/>
      <c r="S44" s="28"/>
      <c r="T44" s="27">
        <v>11</v>
      </c>
      <c r="U44" s="28"/>
      <c r="V44" s="27">
        <v>11</v>
      </c>
      <c r="W44" s="28"/>
      <c r="X44" s="27"/>
      <c r="Y44" s="28"/>
    </row>
    <row r="45" spans="1:25" ht="24.75" customHeight="1" x14ac:dyDescent="0.3">
      <c r="A45" s="7">
        <v>42</v>
      </c>
      <c r="B45" s="64" t="s">
        <v>155</v>
      </c>
      <c r="C45" s="65"/>
      <c r="D45" s="65"/>
      <c r="E45" s="66"/>
      <c r="F45" s="11">
        <v>43634</v>
      </c>
      <c r="G45" s="13">
        <v>1158</v>
      </c>
      <c r="H45" s="27">
        <v>407.1</v>
      </c>
      <c r="I45" s="28"/>
      <c r="J45" s="27">
        <v>407.1</v>
      </c>
      <c r="K45" s="28"/>
      <c r="L45" s="27"/>
      <c r="M45" s="28"/>
      <c r="N45" s="27">
        <v>8</v>
      </c>
      <c r="O45" s="28"/>
      <c r="P45" s="27">
        <v>8</v>
      </c>
      <c r="Q45" s="28"/>
      <c r="R45" s="27"/>
      <c r="S45" s="28"/>
      <c r="T45" s="27">
        <v>24</v>
      </c>
      <c r="U45" s="28"/>
      <c r="V45" s="27">
        <v>24</v>
      </c>
      <c r="W45" s="28"/>
      <c r="X45" s="27"/>
      <c r="Y45" s="28"/>
    </row>
    <row r="46" spans="1:25" ht="24.75" customHeight="1" x14ac:dyDescent="0.3">
      <c r="A46" s="7">
        <v>43</v>
      </c>
      <c r="B46" s="64" t="s">
        <v>156</v>
      </c>
      <c r="C46" s="65"/>
      <c r="D46" s="65"/>
      <c r="E46" s="66"/>
      <c r="F46" s="11">
        <v>43706</v>
      </c>
      <c r="G46" s="13">
        <v>1160</v>
      </c>
      <c r="H46" s="27">
        <v>78.099999999999994</v>
      </c>
      <c r="I46" s="28"/>
      <c r="J46" s="27">
        <v>78.099999999999994</v>
      </c>
      <c r="K46" s="28"/>
      <c r="L46" s="27"/>
      <c r="M46" s="28"/>
      <c r="N46" s="27">
        <v>2</v>
      </c>
      <c r="O46" s="28"/>
      <c r="P46" s="27">
        <v>2</v>
      </c>
      <c r="Q46" s="28"/>
      <c r="R46" s="27"/>
      <c r="S46" s="28"/>
      <c r="T46" s="27">
        <v>5</v>
      </c>
      <c r="U46" s="28"/>
      <c r="V46" s="27">
        <v>5</v>
      </c>
      <c r="W46" s="28"/>
      <c r="X46" s="27"/>
      <c r="Y46" s="28"/>
    </row>
    <row r="47" spans="1:25" ht="24.75" customHeight="1" x14ac:dyDescent="0.3">
      <c r="A47" s="7">
        <v>44</v>
      </c>
      <c r="B47" s="64" t="s">
        <v>157</v>
      </c>
      <c r="C47" s="65"/>
      <c r="D47" s="65"/>
      <c r="E47" s="66"/>
      <c r="F47" s="11">
        <v>43706</v>
      </c>
      <c r="G47" s="13">
        <v>1159</v>
      </c>
      <c r="H47" s="27">
        <v>402.4</v>
      </c>
      <c r="I47" s="28"/>
      <c r="J47" s="27">
        <v>402.4</v>
      </c>
      <c r="K47" s="28"/>
      <c r="L47" s="27"/>
      <c r="M47" s="28"/>
      <c r="N47" s="27">
        <v>12</v>
      </c>
      <c r="O47" s="28"/>
      <c r="P47" s="27">
        <v>12</v>
      </c>
      <c r="Q47" s="28"/>
      <c r="R47" s="27"/>
      <c r="S47" s="28"/>
      <c r="T47" s="27">
        <v>22</v>
      </c>
      <c r="U47" s="28"/>
      <c r="V47" s="27">
        <v>22</v>
      </c>
      <c r="W47" s="28"/>
      <c r="X47" s="27"/>
      <c r="Y47" s="28"/>
    </row>
    <row r="48" spans="1:25" ht="24.75" customHeight="1" x14ac:dyDescent="0.3">
      <c r="A48" s="7">
        <v>45</v>
      </c>
      <c r="B48" s="64" t="s">
        <v>158</v>
      </c>
      <c r="C48" s="65"/>
      <c r="D48" s="65"/>
      <c r="E48" s="66"/>
      <c r="F48" s="11">
        <v>43706</v>
      </c>
      <c r="G48" s="13">
        <v>1161</v>
      </c>
      <c r="H48" s="27">
        <v>213.9</v>
      </c>
      <c r="I48" s="28"/>
      <c r="J48" s="27">
        <v>213.9</v>
      </c>
      <c r="K48" s="28"/>
      <c r="L48" s="27"/>
      <c r="M48" s="28"/>
      <c r="N48" s="27">
        <v>6</v>
      </c>
      <c r="O48" s="28"/>
      <c r="P48" s="27">
        <v>6</v>
      </c>
      <c r="Q48" s="28"/>
      <c r="R48" s="27"/>
      <c r="S48" s="28"/>
      <c r="T48" s="27">
        <v>20</v>
      </c>
      <c r="U48" s="28"/>
      <c r="V48" s="27">
        <v>20</v>
      </c>
      <c r="W48" s="28"/>
      <c r="X48" s="27"/>
      <c r="Y48" s="28"/>
    </row>
    <row r="49" spans="1:25" ht="24.75" customHeight="1" x14ac:dyDescent="0.3">
      <c r="A49" s="7">
        <v>46</v>
      </c>
      <c r="B49" s="64" t="s">
        <v>159</v>
      </c>
      <c r="C49" s="65"/>
      <c r="D49" s="65"/>
      <c r="E49" s="66"/>
      <c r="F49" s="11">
        <v>43816</v>
      </c>
      <c r="G49" s="13">
        <v>1174</v>
      </c>
      <c r="H49" s="27">
        <v>366.8</v>
      </c>
      <c r="I49" s="28"/>
      <c r="J49" s="27">
        <v>366.8</v>
      </c>
      <c r="K49" s="28"/>
      <c r="L49" s="27"/>
      <c r="M49" s="28"/>
      <c r="N49" s="27">
        <v>13</v>
      </c>
      <c r="O49" s="28"/>
      <c r="P49" s="27">
        <v>13</v>
      </c>
      <c r="Q49" s="28"/>
      <c r="R49" s="27"/>
      <c r="S49" s="28"/>
      <c r="T49" s="27">
        <v>24</v>
      </c>
      <c r="U49" s="28"/>
      <c r="V49" s="27">
        <v>24</v>
      </c>
      <c r="W49" s="28"/>
      <c r="X49" s="27"/>
      <c r="Y49" s="28"/>
    </row>
    <row r="50" spans="1:25" ht="24.75" customHeight="1" x14ac:dyDescent="0.3">
      <c r="A50" s="7">
        <v>47</v>
      </c>
      <c r="B50" s="64" t="s">
        <v>160</v>
      </c>
      <c r="C50" s="65"/>
      <c r="D50" s="65"/>
      <c r="E50" s="66"/>
      <c r="F50" s="11">
        <v>43816</v>
      </c>
      <c r="G50" s="13">
        <v>1175</v>
      </c>
      <c r="H50" s="27">
        <v>380.3</v>
      </c>
      <c r="I50" s="28"/>
      <c r="J50" s="27">
        <v>380.3</v>
      </c>
      <c r="K50" s="28"/>
      <c r="L50" s="27"/>
      <c r="M50" s="28"/>
      <c r="N50" s="27">
        <v>14</v>
      </c>
      <c r="O50" s="28"/>
      <c r="P50" s="27">
        <v>14</v>
      </c>
      <c r="Q50" s="28"/>
      <c r="R50" s="27"/>
      <c r="S50" s="28"/>
      <c r="T50" s="27">
        <v>30</v>
      </c>
      <c r="U50" s="28"/>
      <c r="V50" s="27">
        <v>30</v>
      </c>
      <c r="W50" s="28"/>
      <c r="X50" s="27"/>
      <c r="Y50" s="28"/>
    </row>
    <row r="51" spans="1:25" ht="24.75" customHeight="1" x14ac:dyDescent="0.3">
      <c r="A51" s="7">
        <v>48</v>
      </c>
      <c r="B51" s="64" t="s">
        <v>161</v>
      </c>
      <c r="C51" s="65"/>
      <c r="D51" s="65"/>
      <c r="E51" s="66"/>
      <c r="F51" s="11">
        <v>43851</v>
      </c>
      <c r="G51" s="13">
        <v>1177</v>
      </c>
      <c r="H51" s="27">
        <v>131.5</v>
      </c>
      <c r="I51" s="28"/>
      <c r="J51" s="27">
        <v>131.5</v>
      </c>
      <c r="K51" s="28"/>
      <c r="L51" s="27"/>
      <c r="M51" s="28"/>
      <c r="N51" s="27">
        <v>3</v>
      </c>
      <c r="O51" s="28"/>
      <c r="P51" s="27">
        <v>3</v>
      </c>
      <c r="Q51" s="28"/>
      <c r="R51" s="27"/>
      <c r="S51" s="28"/>
      <c r="T51" s="27">
        <v>4</v>
      </c>
      <c r="U51" s="28"/>
      <c r="V51" s="27">
        <v>4</v>
      </c>
      <c r="W51" s="28"/>
      <c r="X51" s="27"/>
      <c r="Y51" s="28"/>
    </row>
    <row r="52" spans="1:25" ht="24.75" customHeight="1" x14ac:dyDescent="0.3">
      <c r="A52" s="7">
        <v>49</v>
      </c>
      <c r="B52" s="64" t="s">
        <v>82</v>
      </c>
      <c r="C52" s="65"/>
      <c r="D52" s="65"/>
      <c r="E52" s="66"/>
      <c r="F52" s="11">
        <v>43886</v>
      </c>
      <c r="G52" s="13">
        <v>1180</v>
      </c>
      <c r="H52" s="27">
        <v>167.9</v>
      </c>
      <c r="I52" s="28"/>
      <c r="J52" s="27">
        <v>167.9</v>
      </c>
      <c r="K52" s="28"/>
      <c r="L52" s="27"/>
      <c r="M52" s="28"/>
      <c r="N52" s="27">
        <v>7</v>
      </c>
      <c r="O52" s="28"/>
      <c r="P52" s="27">
        <v>7</v>
      </c>
      <c r="Q52" s="28"/>
      <c r="R52" s="27"/>
      <c r="S52" s="28"/>
      <c r="T52" s="27">
        <v>15</v>
      </c>
      <c r="U52" s="28"/>
      <c r="V52" s="27">
        <v>15</v>
      </c>
      <c r="W52" s="28"/>
      <c r="X52" s="27"/>
      <c r="Y52" s="28"/>
    </row>
    <row r="53" spans="1:25" ht="24.75" customHeight="1" x14ac:dyDescent="0.3">
      <c r="A53" s="7">
        <v>50</v>
      </c>
      <c r="B53" s="64" t="s">
        <v>162</v>
      </c>
      <c r="C53" s="65"/>
      <c r="D53" s="65"/>
      <c r="E53" s="66"/>
      <c r="F53" s="11">
        <v>43886</v>
      </c>
      <c r="G53" s="13">
        <v>1179</v>
      </c>
      <c r="H53" s="27">
        <v>400.07</v>
      </c>
      <c r="I53" s="28"/>
      <c r="J53" s="27">
        <v>400.07</v>
      </c>
      <c r="K53" s="28"/>
      <c r="L53" s="27"/>
      <c r="M53" s="28"/>
      <c r="N53" s="27">
        <v>10</v>
      </c>
      <c r="O53" s="28"/>
      <c r="P53" s="27">
        <v>10</v>
      </c>
      <c r="Q53" s="28"/>
      <c r="R53" s="27"/>
      <c r="S53" s="28"/>
      <c r="T53" s="27">
        <v>16</v>
      </c>
      <c r="U53" s="28"/>
      <c r="V53" s="27">
        <v>16</v>
      </c>
      <c r="W53" s="28"/>
      <c r="X53" s="27"/>
      <c r="Y53" s="28"/>
    </row>
    <row r="54" spans="1:25" ht="24.75" customHeight="1" x14ac:dyDescent="0.3">
      <c r="A54" s="7">
        <v>51</v>
      </c>
      <c r="B54" s="64" t="s">
        <v>45</v>
      </c>
      <c r="C54" s="65"/>
      <c r="D54" s="65"/>
      <c r="E54" s="66"/>
      <c r="F54" s="11">
        <v>43886</v>
      </c>
      <c r="G54" s="13">
        <v>1181</v>
      </c>
      <c r="H54" s="27">
        <v>110</v>
      </c>
      <c r="I54" s="28"/>
      <c r="J54" s="27">
        <v>110</v>
      </c>
      <c r="K54" s="28"/>
      <c r="L54" s="27"/>
      <c r="M54" s="28"/>
      <c r="N54" s="27">
        <v>3</v>
      </c>
      <c r="O54" s="28"/>
      <c r="P54" s="27">
        <v>3</v>
      </c>
      <c r="Q54" s="28"/>
      <c r="R54" s="27"/>
      <c r="S54" s="28"/>
      <c r="T54" s="27">
        <v>5</v>
      </c>
      <c r="U54" s="28"/>
      <c r="V54" s="27">
        <v>5</v>
      </c>
      <c r="W54" s="28"/>
      <c r="X54" s="27"/>
      <c r="Y54" s="28"/>
    </row>
    <row r="55" spans="1:25" ht="24.75" customHeight="1" x14ac:dyDescent="0.3">
      <c r="A55" s="7">
        <v>52</v>
      </c>
      <c r="B55" s="64" t="s">
        <v>163</v>
      </c>
      <c r="C55" s="65"/>
      <c r="D55" s="65"/>
      <c r="E55" s="66"/>
      <c r="F55" s="11">
        <v>44061</v>
      </c>
      <c r="G55" s="13">
        <v>1196</v>
      </c>
      <c r="H55" s="27">
        <v>1260</v>
      </c>
      <c r="I55" s="28"/>
      <c r="J55" s="27">
        <f>H55-L55</f>
        <v>945.3</v>
      </c>
      <c r="K55" s="28"/>
      <c r="L55" s="27">
        <v>314.7</v>
      </c>
      <c r="M55" s="28"/>
      <c r="N55" s="27">
        <v>68</v>
      </c>
      <c r="O55" s="28"/>
      <c r="P55" s="27">
        <f>N55-R55</f>
        <v>53</v>
      </c>
      <c r="Q55" s="28"/>
      <c r="R55" s="27">
        <v>15</v>
      </c>
      <c r="S55" s="28"/>
      <c r="T55" s="27">
        <v>113</v>
      </c>
      <c r="U55" s="28"/>
      <c r="V55" s="27">
        <f>T55-X55</f>
        <v>109</v>
      </c>
      <c r="W55" s="28"/>
      <c r="X55" s="27">
        <v>4</v>
      </c>
      <c r="Y55" s="28"/>
    </row>
    <row r="56" spans="1:25" ht="24.75" customHeight="1" x14ac:dyDescent="0.3">
      <c r="A56" s="7">
        <v>53</v>
      </c>
      <c r="B56" s="64" t="s">
        <v>164</v>
      </c>
      <c r="C56" s="65"/>
      <c r="D56" s="65"/>
      <c r="E56" s="66"/>
      <c r="F56" s="11">
        <v>44074</v>
      </c>
      <c r="G56" s="13">
        <v>1198</v>
      </c>
      <c r="H56" s="29">
        <f>SUM(J56+L56)</f>
        <v>548.70000000000005</v>
      </c>
      <c r="I56" s="28"/>
      <c r="J56" s="27">
        <v>548.70000000000005</v>
      </c>
      <c r="K56" s="28"/>
      <c r="L56" s="27"/>
      <c r="M56" s="28"/>
      <c r="N56" s="27">
        <v>16</v>
      </c>
      <c r="O56" s="28"/>
      <c r="P56" s="27">
        <v>16</v>
      </c>
      <c r="Q56" s="28"/>
      <c r="R56" s="27"/>
      <c r="S56" s="28"/>
      <c r="T56" s="27">
        <v>35</v>
      </c>
      <c r="U56" s="28"/>
      <c r="V56" s="27">
        <v>35</v>
      </c>
      <c r="W56" s="28"/>
      <c r="X56" s="27"/>
      <c r="Y56" s="28"/>
    </row>
    <row r="57" spans="1:25" ht="24.75" customHeight="1" x14ac:dyDescent="0.3">
      <c r="A57" s="7">
        <v>54</v>
      </c>
      <c r="B57" s="64" t="s">
        <v>51</v>
      </c>
      <c r="C57" s="65"/>
      <c r="D57" s="65"/>
      <c r="E57" s="66"/>
      <c r="F57" s="11">
        <v>44104</v>
      </c>
      <c r="G57" s="13">
        <v>1212</v>
      </c>
      <c r="H57" s="27">
        <v>343.8</v>
      </c>
      <c r="I57" s="28"/>
      <c r="J57" s="27">
        <v>343.8</v>
      </c>
      <c r="K57" s="28"/>
      <c r="L57" s="27"/>
      <c r="M57" s="28"/>
      <c r="N57" s="27">
        <v>14</v>
      </c>
      <c r="O57" s="28"/>
      <c r="P57" s="27">
        <v>14</v>
      </c>
      <c r="Q57" s="28"/>
      <c r="R57" s="27"/>
      <c r="S57" s="28"/>
      <c r="T57" s="27">
        <v>29</v>
      </c>
      <c r="U57" s="28"/>
      <c r="V57" s="27">
        <v>29</v>
      </c>
      <c r="W57" s="28"/>
      <c r="X57" s="27"/>
      <c r="Y57" s="28"/>
    </row>
    <row r="58" spans="1:25" ht="24.75" customHeight="1" x14ac:dyDescent="0.3">
      <c r="A58" s="7">
        <v>55</v>
      </c>
      <c r="B58" s="64" t="s">
        <v>165</v>
      </c>
      <c r="C58" s="65"/>
      <c r="D58" s="65"/>
      <c r="E58" s="66"/>
      <c r="F58" s="11">
        <v>44153</v>
      </c>
      <c r="G58" s="13">
        <v>1222</v>
      </c>
      <c r="H58" s="27">
        <v>124.1</v>
      </c>
      <c r="I58" s="28"/>
      <c r="J58" s="27">
        <v>124.1</v>
      </c>
      <c r="K58" s="28"/>
      <c r="L58" s="27"/>
      <c r="M58" s="28"/>
      <c r="N58" s="27">
        <v>4</v>
      </c>
      <c r="O58" s="28"/>
      <c r="P58" s="27">
        <v>4</v>
      </c>
      <c r="Q58" s="28"/>
      <c r="R58" s="27"/>
      <c r="S58" s="28"/>
      <c r="T58" s="27">
        <v>6</v>
      </c>
      <c r="U58" s="28"/>
      <c r="V58" s="27">
        <v>6</v>
      </c>
      <c r="W58" s="28"/>
      <c r="X58" s="27"/>
      <c r="Y58" s="28"/>
    </row>
    <row r="59" spans="1:25" ht="24.75" customHeight="1" x14ac:dyDescent="0.3">
      <c r="A59" s="7">
        <v>56</v>
      </c>
      <c r="B59" s="64" t="s">
        <v>74</v>
      </c>
      <c r="C59" s="65"/>
      <c r="D59" s="65"/>
      <c r="E59" s="66"/>
      <c r="F59" s="11">
        <v>44153</v>
      </c>
      <c r="G59" s="13">
        <v>1224</v>
      </c>
      <c r="H59" s="27">
        <v>588.20000000000005</v>
      </c>
      <c r="I59" s="28"/>
      <c r="J59" s="27">
        <v>588.20000000000005</v>
      </c>
      <c r="K59" s="28"/>
      <c r="L59" s="27"/>
      <c r="M59" s="28"/>
      <c r="N59" s="27">
        <v>16</v>
      </c>
      <c r="O59" s="28"/>
      <c r="P59" s="27">
        <v>16</v>
      </c>
      <c r="Q59" s="28"/>
      <c r="R59" s="27"/>
      <c r="S59" s="28"/>
      <c r="T59" s="27">
        <v>27</v>
      </c>
      <c r="U59" s="28"/>
      <c r="V59" s="27">
        <v>27</v>
      </c>
      <c r="W59" s="28"/>
      <c r="X59" s="27"/>
      <c r="Y59" s="28"/>
    </row>
    <row r="60" spans="1:25" ht="24.75" customHeight="1" x14ac:dyDescent="0.3">
      <c r="A60" s="7">
        <v>57</v>
      </c>
      <c r="B60" s="64" t="s">
        <v>72</v>
      </c>
      <c r="C60" s="65"/>
      <c r="D60" s="65"/>
      <c r="E60" s="66"/>
      <c r="F60" s="11">
        <v>44153</v>
      </c>
      <c r="G60" s="13">
        <v>1228</v>
      </c>
      <c r="H60" s="27">
        <v>376.7</v>
      </c>
      <c r="I60" s="28"/>
      <c r="J60" s="27">
        <v>376.7</v>
      </c>
      <c r="K60" s="28"/>
      <c r="L60" s="27"/>
      <c r="M60" s="28"/>
      <c r="N60" s="27">
        <v>11</v>
      </c>
      <c r="O60" s="28"/>
      <c r="P60" s="27">
        <v>11</v>
      </c>
      <c r="Q60" s="28"/>
      <c r="R60" s="27"/>
      <c r="S60" s="28"/>
      <c r="T60" s="27">
        <v>22</v>
      </c>
      <c r="U60" s="28"/>
      <c r="V60" s="27">
        <v>22</v>
      </c>
      <c r="W60" s="28"/>
      <c r="X60" s="27"/>
      <c r="Y60" s="28"/>
    </row>
    <row r="61" spans="1:25" ht="24.75" customHeight="1" x14ac:dyDescent="0.3">
      <c r="A61" s="7">
        <v>58</v>
      </c>
      <c r="B61" s="67" t="s">
        <v>90</v>
      </c>
      <c r="C61" s="68"/>
      <c r="D61" s="68"/>
      <c r="E61" s="69"/>
      <c r="F61" s="22">
        <v>44214</v>
      </c>
      <c r="G61" s="14">
        <v>1229</v>
      </c>
      <c r="H61" s="27">
        <v>253</v>
      </c>
      <c r="I61" s="28"/>
      <c r="J61" s="27">
        <v>253</v>
      </c>
      <c r="K61" s="28"/>
      <c r="L61" s="27"/>
      <c r="M61" s="28"/>
      <c r="N61" s="27">
        <v>8</v>
      </c>
      <c r="O61" s="28"/>
      <c r="P61" s="27">
        <v>8</v>
      </c>
      <c r="Q61" s="28"/>
      <c r="R61" s="27"/>
      <c r="S61" s="28"/>
      <c r="T61" s="27">
        <v>19</v>
      </c>
      <c r="U61" s="28"/>
      <c r="V61" s="27">
        <v>19</v>
      </c>
      <c r="W61" s="28"/>
      <c r="X61" s="27"/>
      <c r="Y61" s="28"/>
    </row>
    <row r="62" spans="1:25" ht="24.75" customHeight="1" x14ac:dyDescent="0.3">
      <c r="A62" s="7">
        <v>59</v>
      </c>
      <c r="B62" s="61" t="s">
        <v>86</v>
      </c>
      <c r="C62" s="62"/>
      <c r="D62" s="62"/>
      <c r="E62" s="63"/>
      <c r="F62" s="15">
        <v>44214</v>
      </c>
      <c r="G62" s="16">
        <v>1230</v>
      </c>
      <c r="H62" s="27">
        <v>271.60000000000002</v>
      </c>
      <c r="I62" s="28"/>
      <c r="J62" s="27">
        <v>271.60000000000002</v>
      </c>
      <c r="K62" s="28"/>
      <c r="L62" s="27"/>
      <c r="M62" s="28"/>
      <c r="N62" s="27">
        <v>7</v>
      </c>
      <c r="O62" s="28"/>
      <c r="P62" s="27">
        <v>7</v>
      </c>
      <c r="Q62" s="28"/>
      <c r="R62" s="27"/>
      <c r="S62" s="28"/>
      <c r="T62" s="27">
        <v>13</v>
      </c>
      <c r="U62" s="28"/>
      <c r="V62" s="27">
        <v>13</v>
      </c>
      <c r="W62" s="28"/>
      <c r="X62" s="27"/>
      <c r="Y62" s="28"/>
    </row>
    <row r="63" spans="1:25" ht="24.75" customHeight="1" x14ac:dyDescent="0.3">
      <c r="A63" s="7">
        <v>60</v>
      </c>
      <c r="B63" s="61" t="s">
        <v>88</v>
      </c>
      <c r="C63" s="62"/>
      <c r="D63" s="62"/>
      <c r="E63" s="63"/>
      <c r="F63" s="15">
        <v>44214</v>
      </c>
      <c r="G63" s="16">
        <v>1231</v>
      </c>
      <c r="H63" s="27">
        <v>309.7</v>
      </c>
      <c r="I63" s="28"/>
      <c r="J63" s="27">
        <v>309.7</v>
      </c>
      <c r="K63" s="28"/>
      <c r="L63" s="27"/>
      <c r="M63" s="28"/>
      <c r="N63" s="27">
        <v>8</v>
      </c>
      <c r="O63" s="28"/>
      <c r="P63" s="27">
        <v>8</v>
      </c>
      <c r="Q63" s="28"/>
      <c r="R63" s="27"/>
      <c r="S63" s="28"/>
      <c r="T63" s="27">
        <v>17</v>
      </c>
      <c r="U63" s="28"/>
      <c r="V63" s="27">
        <v>17</v>
      </c>
      <c r="W63" s="28"/>
      <c r="X63" s="27"/>
      <c r="Y63" s="28"/>
    </row>
    <row r="64" spans="1:25" ht="24.75" customHeight="1" x14ac:dyDescent="0.3">
      <c r="A64" s="7">
        <v>61</v>
      </c>
      <c r="B64" s="61" t="s">
        <v>99</v>
      </c>
      <c r="C64" s="62"/>
      <c r="D64" s="62"/>
      <c r="E64" s="63"/>
      <c r="F64" s="15">
        <v>44214</v>
      </c>
      <c r="G64" s="16">
        <v>1232</v>
      </c>
      <c r="H64" s="27">
        <v>832.9</v>
      </c>
      <c r="I64" s="28"/>
      <c r="J64" s="27">
        <v>832.9</v>
      </c>
      <c r="K64" s="28"/>
      <c r="L64" s="27"/>
      <c r="M64" s="28"/>
      <c r="N64" s="27">
        <v>24</v>
      </c>
      <c r="O64" s="28"/>
      <c r="P64" s="27">
        <v>24</v>
      </c>
      <c r="Q64" s="28"/>
      <c r="R64" s="27"/>
      <c r="S64" s="28"/>
      <c r="T64" s="27">
        <v>48</v>
      </c>
      <c r="U64" s="28"/>
      <c r="V64" s="27">
        <v>48</v>
      </c>
      <c r="W64" s="28"/>
      <c r="X64" s="27"/>
      <c r="Y64" s="28"/>
    </row>
    <row r="65" spans="1:25" ht="24.75" customHeight="1" x14ac:dyDescent="0.3">
      <c r="A65" s="7">
        <v>62</v>
      </c>
      <c r="B65" s="61" t="s">
        <v>26</v>
      </c>
      <c r="C65" s="62"/>
      <c r="D65" s="62"/>
      <c r="E65" s="63"/>
      <c r="F65" s="15">
        <v>44214</v>
      </c>
      <c r="G65" s="16">
        <v>1233</v>
      </c>
      <c r="H65" s="27">
        <v>372.4</v>
      </c>
      <c r="I65" s="28"/>
      <c r="J65" s="27">
        <v>372.4</v>
      </c>
      <c r="K65" s="28"/>
      <c r="L65" s="27"/>
      <c r="M65" s="28"/>
      <c r="N65" s="27">
        <v>15</v>
      </c>
      <c r="O65" s="28"/>
      <c r="P65" s="27">
        <v>15</v>
      </c>
      <c r="Q65" s="28"/>
      <c r="R65" s="27"/>
      <c r="S65" s="28"/>
      <c r="T65" s="27">
        <v>29</v>
      </c>
      <c r="U65" s="28"/>
      <c r="V65" s="27">
        <v>29</v>
      </c>
      <c r="W65" s="28"/>
      <c r="X65" s="27"/>
      <c r="Y65" s="28"/>
    </row>
    <row r="66" spans="1:25" ht="24.75" customHeight="1" x14ac:dyDescent="0.3">
      <c r="A66" s="7">
        <v>63</v>
      </c>
      <c r="B66" s="61" t="s">
        <v>166</v>
      </c>
      <c r="C66" s="62"/>
      <c r="D66" s="62"/>
      <c r="E66" s="63"/>
      <c r="F66" s="15">
        <v>44214</v>
      </c>
      <c r="G66" s="16">
        <v>1238</v>
      </c>
      <c r="H66" s="27">
        <v>417.8</v>
      </c>
      <c r="I66" s="28"/>
      <c r="J66" s="27">
        <v>417.8</v>
      </c>
      <c r="K66" s="28"/>
      <c r="L66" s="27"/>
      <c r="M66" s="28"/>
      <c r="N66" s="27">
        <v>8</v>
      </c>
      <c r="O66" s="28"/>
      <c r="P66" s="27">
        <v>8</v>
      </c>
      <c r="Q66" s="28"/>
      <c r="R66" s="27"/>
      <c r="S66" s="28"/>
      <c r="T66" s="27">
        <v>25</v>
      </c>
      <c r="U66" s="28"/>
      <c r="V66" s="27">
        <v>25</v>
      </c>
      <c r="W66" s="28"/>
      <c r="X66" s="27"/>
      <c r="Y66" s="28"/>
    </row>
    <row r="67" spans="1:25" ht="24.75" customHeight="1" x14ac:dyDescent="0.3">
      <c r="A67" s="7">
        <v>64</v>
      </c>
      <c r="B67" s="61" t="s">
        <v>167</v>
      </c>
      <c r="C67" s="62"/>
      <c r="D67" s="62"/>
      <c r="E67" s="63"/>
      <c r="F67" s="15">
        <v>44215</v>
      </c>
      <c r="G67" s="16">
        <v>1244</v>
      </c>
      <c r="H67" s="27">
        <v>277.39999999999998</v>
      </c>
      <c r="I67" s="28"/>
      <c r="J67" s="27">
        <v>277.39999999999998</v>
      </c>
      <c r="K67" s="28"/>
      <c r="L67" s="27"/>
      <c r="M67" s="28"/>
      <c r="N67" s="27">
        <v>8</v>
      </c>
      <c r="O67" s="28"/>
      <c r="P67" s="27">
        <v>8</v>
      </c>
      <c r="Q67" s="28"/>
      <c r="R67" s="27"/>
      <c r="S67" s="28"/>
      <c r="T67" s="27">
        <v>15</v>
      </c>
      <c r="U67" s="28"/>
      <c r="V67" s="27">
        <v>15</v>
      </c>
      <c r="W67" s="28"/>
      <c r="X67" s="27"/>
      <c r="Y67" s="28"/>
    </row>
    <row r="68" spans="1:25" ht="24.75" customHeight="1" x14ac:dyDescent="0.3">
      <c r="A68" s="7">
        <v>65</v>
      </c>
      <c r="B68" s="61" t="s">
        <v>28</v>
      </c>
      <c r="C68" s="62"/>
      <c r="D68" s="62"/>
      <c r="E68" s="63"/>
      <c r="F68" s="15">
        <v>44215</v>
      </c>
      <c r="G68" s="16">
        <v>1245</v>
      </c>
      <c r="H68" s="27">
        <v>414.3</v>
      </c>
      <c r="I68" s="28"/>
      <c r="J68" s="27">
        <v>414.3</v>
      </c>
      <c r="K68" s="28"/>
      <c r="L68" s="27"/>
      <c r="M68" s="28"/>
      <c r="N68" s="27">
        <v>16</v>
      </c>
      <c r="O68" s="28"/>
      <c r="P68" s="27">
        <v>16</v>
      </c>
      <c r="Q68" s="28"/>
      <c r="R68" s="27"/>
      <c r="S68" s="28"/>
      <c r="T68" s="27">
        <v>36</v>
      </c>
      <c r="U68" s="28"/>
      <c r="V68" s="27">
        <v>36</v>
      </c>
      <c r="W68" s="28"/>
      <c r="X68" s="27"/>
      <c r="Y68" s="28"/>
    </row>
    <row r="69" spans="1:25" ht="24.75" customHeight="1" x14ac:dyDescent="0.3">
      <c r="A69" s="7">
        <v>66</v>
      </c>
      <c r="B69" s="61" t="s">
        <v>30</v>
      </c>
      <c r="C69" s="62"/>
      <c r="D69" s="62"/>
      <c r="E69" s="63"/>
      <c r="F69" s="15">
        <v>44215</v>
      </c>
      <c r="G69" s="16">
        <v>1246</v>
      </c>
      <c r="H69" s="27">
        <v>375.5</v>
      </c>
      <c r="I69" s="28"/>
      <c r="J69" s="27">
        <v>375.5</v>
      </c>
      <c r="K69" s="28"/>
      <c r="L69" s="27"/>
      <c r="M69" s="28"/>
      <c r="N69" s="27">
        <v>14</v>
      </c>
      <c r="O69" s="28"/>
      <c r="P69" s="27">
        <v>14</v>
      </c>
      <c r="Q69" s="28"/>
      <c r="R69" s="27"/>
      <c r="S69" s="28"/>
      <c r="T69" s="27">
        <v>27</v>
      </c>
      <c r="U69" s="28"/>
      <c r="V69" s="27">
        <v>27</v>
      </c>
      <c r="W69" s="28"/>
      <c r="X69" s="27"/>
      <c r="Y69" s="28"/>
    </row>
    <row r="70" spans="1:25" ht="24.75" customHeight="1" x14ac:dyDescent="0.3">
      <c r="A70" s="7">
        <v>67</v>
      </c>
      <c r="B70" s="61" t="s">
        <v>78</v>
      </c>
      <c r="C70" s="62"/>
      <c r="D70" s="62"/>
      <c r="E70" s="63"/>
      <c r="F70" s="15">
        <v>44231</v>
      </c>
      <c r="G70" s="16">
        <v>1405</v>
      </c>
      <c r="H70" s="27">
        <v>419.7</v>
      </c>
      <c r="I70" s="28"/>
      <c r="J70" s="27">
        <v>419.7</v>
      </c>
      <c r="K70" s="28"/>
      <c r="L70" s="27"/>
      <c r="M70" s="28"/>
      <c r="N70" s="27">
        <v>10</v>
      </c>
      <c r="O70" s="28"/>
      <c r="P70" s="27">
        <v>10</v>
      </c>
      <c r="Q70" s="28"/>
      <c r="R70" s="27"/>
      <c r="S70" s="28"/>
      <c r="T70" s="27">
        <v>23</v>
      </c>
      <c r="U70" s="28"/>
      <c r="V70" s="27">
        <v>23</v>
      </c>
      <c r="W70" s="28"/>
      <c r="X70" s="27"/>
      <c r="Y70" s="28"/>
    </row>
    <row r="71" spans="1:25" ht="24.75" customHeight="1" x14ac:dyDescent="0.3">
      <c r="A71" s="7">
        <v>68</v>
      </c>
      <c r="B71" s="58" t="s">
        <v>87</v>
      </c>
      <c r="C71" s="59"/>
      <c r="D71" s="59"/>
      <c r="E71" s="60"/>
      <c r="F71" s="15">
        <v>44270</v>
      </c>
      <c r="G71" s="16">
        <v>1431</v>
      </c>
      <c r="H71" s="27">
        <v>249.1</v>
      </c>
      <c r="I71" s="28"/>
      <c r="J71" s="27">
        <v>249.1</v>
      </c>
      <c r="K71" s="28"/>
      <c r="L71" s="27"/>
      <c r="M71" s="28"/>
      <c r="N71" s="27">
        <v>7</v>
      </c>
      <c r="O71" s="28"/>
      <c r="P71" s="27">
        <v>7</v>
      </c>
      <c r="Q71" s="28"/>
      <c r="R71" s="27"/>
      <c r="S71" s="28"/>
      <c r="T71" s="27">
        <v>23</v>
      </c>
      <c r="U71" s="28"/>
      <c r="V71" s="27">
        <v>23</v>
      </c>
      <c r="W71" s="28"/>
      <c r="X71" s="27"/>
      <c r="Y71" s="28"/>
    </row>
    <row r="72" spans="1:25" ht="24.75" customHeight="1" x14ac:dyDescent="0.3">
      <c r="A72" s="7">
        <v>69</v>
      </c>
      <c r="B72" s="58" t="s">
        <v>39</v>
      </c>
      <c r="C72" s="59"/>
      <c r="D72" s="59"/>
      <c r="E72" s="60"/>
      <c r="F72" s="15">
        <v>44539</v>
      </c>
      <c r="G72" s="16">
        <v>1448</v>
      </c>
      <c r="H72" s="27">
        <v>556.5</v>
      </c>
      <c r="I72" s="28"/>
      <c r="J72" s="27">
        <v>556.5</v>
      </c>
      <c r="K72" s="28"/>
      <c r="L72" s="27"/>
      <c r="M72" s="28"/>
      <c r="N72" s="27">
        <v>16</v>
      </c>
      <c r="O72" s="28"/>
      <c r="P72" s="27">
        <v>16</v>
      </c>
      <c r="Q72" s="28"/>
      <c r="R72" s="27"/>
      <c r="S72" s="28"/>
      <c r="T72" s="27">
        <v>31</v>
      </c>
      <c r="U72" s="28"/>
      <c r="V72" s="27">
        <v>31</v>
      </c>
      <c r="W72" s="28"/>
      <c r="X72" s="27"/>
      <c r="Y72" s="28"/>
    </row>
    <row r="73" spans="1:25" ht="24.75" customHeight="1" x14ac:dyDescent="0.3">
      <c r="A73" s="7">
        <v>70</v>
      </c>
      <c r="B73" s="58" t="s">
        <v>178</v>
      </c>
      <c r="C73" s="59"/>
      <c r="D73" s="59"/>
      <c r="E73" s="60"/>
      <c r="F73" s="15">
        <v>44539</v>
      </c>
      <c r="G73" s="16">
        <v>1451</v>
      </c>
      <c r="H73" s="27">
        <v>168.1</v>
      </c>
      <c r="I73" s="28"/>
      <c r="J73" s="27">
        <v>168.1</v>
      </c>
      <c r="K73" s="28"/>
      <c r="L73" s="27"/>
      <c r="M73" s="28"/>
      <c r="N73" s="27">
        <v>5</v>
      </c>
      <c r="O73" s="28"/>
      <c r="P73" s="27">
        <v>5</v>
      </c>
      <c r="Q73" s="28"/>
      <c r="R73" s="27"/>
      <c r="S73" s="28"/>
      <c r="T73" s="27">
        <v>9</v>
      </c>
      <c r="U73" s="28"/>
      <c r="V73" s="27">
        <v>9</v>
      </c>
      <c r="W73" s="28"/>
      <c r="X73" s="27"/>
      <c r="Y73" s="28"/>
    </row>
    <row r="74" spans="1:25" ht="24.75" customHeight="1" x14ac:dyDescent="0.3">
      <c r="A74" s="7">
        <v>71</v>
      </c>
      <c r="B74" s="58" t="s">
        <v>48</v>
      </c>
      <c r="C74" s="59"/>
      <c r="D74" s="59"/>
      <c r="E74" s="60"/>
      <c r="F74" s="15">
        <v>44539</v>
      </c>
      <c r="G74" s="16">
        <v>1452</v>
      </c>
      <c r="H74" s="27">
        <v>230.3</v>
      </c>
      <c r="I74" s="28"/>
      <c r="J74" s="27">
        <v>230.3</v>
      </c>
      <c r="K74" s="28"/>
      <c r="L74" s="27"/>
      <c r="M74" s="28"/>
      <c r="N74" s="27">
        <v>7</v>
      </c>
      <c r="O74" s="28"/>
      <c r="P74" s="27">
        <v>7</v>
      </c>
      <c r="Q74" s="28"/>
      <c r="R74" s="27"/>
      <c r="S74" s="28"/>
      <c r="T74" s="27">
        <v>20</v>
      </c>
      <c r="U74" s="28"/>
      <c r="V74" s="27">
        <v>20</v>
      </c>
      <c r="W74" s="28"/>
      <c r="X74" s="27"/>
      <c r="Y74" s="28"/>
    </row>
    <row r="75" spans="1:25" ht="24.75" customHeight="1" x14ac:dyDescent="0.3">
      <c r="A75" s="7">
        <v>72</v>
      </c>
      <c r="B75" s="58" t="s">
        <v>47</v>
      </c>
      <c r="C75" s="59"/>
      <c r="D75" s="59"/>
      <c r="E75" s="60"/>
      <c r="F75" s="17">
        <v>44655</v>
      </c>
      <c r="G75" s="16">
        <v>1458</v>
      </c>
      <c r="H75" s="27">
        <v>372.5</v>
      </c>
      <c r="I75" s="28"/>
      <c r="J75" s="27">
        <v>372.5</v>
      </c>
      <c r="K75" s="28"/>
      <c r="L75" s="27"/>
      <c r="M75" s="28"/>
      <c r="N75" s="27">
        <v>8</v>
      </c>
      <c r="O75" s="28"/>
      <c r="P75" s="27">
        <v>8</v>
      </c>
      <c r="Q75" s="28"/>
      <c r="R75" s="27"/>
      <c r="S75" s="28"/>
      <c r="T75" s="27">
        <v>35</v>
      </c>
      <c r="U75" s="28"/>
      <c r="V75" s="27">
        <v>35</v>
      </c>
      <c r="W75" s="28"/>
      <c r="X75" s="27"/>
      <c r="Y75" s="28"/>
    </row>
    <row r="76" spans="1:25" ht="24.75" customHeight="1" x14ac:dyDescent="0.3">
      <c r="A76" s="7">
        <v>73</v>
      </c>
      <c r="B76" s="58" t="s">
        <v>63</v>
      </c>
      <c r="C76" s="59"/>
      <c r="D76" s="59"/>
      <c r="E76" s="60"/>
      <c r="F76" s="17">
        <v>44655</v>
      </c>
      <c r="G76" s="16">
        <v>1461</v>
      </c>
      <c r="H76" s="27">
        <v>507.6</v>
      </c>
      <c r="I76" s="28"/>
      <c r="J76" s="27">
        <v>507.6</v>
      </c>
      <c r="K76" s="28"/>
      <c r="L76" s="27"/>
      <c r="M76" s="28"/>
      <c r="N76" s="27">
        <v>9</v>
      </c>
      <c r="O76" s="28"/>
      <c r="P76" s="27">
        <v>9</v>
      </c>
      <c r="Q76" s="28"/>
      <c r="R76" s="27"/>
      <c r="S76" s="28"/>
      <c r="T76" s="27">
        <v>32</v>
      </c>
      <c r="U76" s="28"/>
      <c r="V76" s="27">
        <v>32</v>
      </c>
      <c r="W76" s="28"/>
      <c r="X76" s="27"/>
      <c r="Y76" s="28"/>
    </row>
    <row r="77" spans="1:25" ht="24.75" customHeight="1" x14ac:dyDescent="0.3">
      <c r="A77" s="7">
        <v>74</v>
      </c>
      <c r="B77" s="58" t="s">
        <v>35</v>
      </c>
      <c r="C77" s="59"/>
      <c r="D77" s="59"/>
      <c r="E77" s="60"/>
      <c r="F77" s="17">
        <v>44707</v>
      </c>
      <c r="G77" s="16">
        <v>1469</v>
      </c>
      <c r="H77" s="27">
        <v>432.6</v>
      </c>
      <c r="I77" s="28"/>
      <c r="J77" s="27">
        <v>432.6</v>
      </c>
      <c r="K77" s="28"/>
      <c r="L77" s="27"/>
      <c r="M77" s="28"/>
      <c r="N77" s="27">
        <v>8</v>
      </c>
      <c r="O77" s="28"/>
      <c r="P77" s="27">
        <v>8</v>
      </c>
      <c r="Q77" s="28"/>
      <c r="R77" s="27"/>
      <c r="S77" s="28"/>
      <c r="T77" s="27">
        <v>31</v>
      </c>
      <c r="U77" s="28"/>
      <c r="V77" s="27">
        <v>31</v>
      </c>
      <c r="W77" s="28"/>
      <c r="X77" s="27"/>
      <c r="Y77" s="28"/>
    </row>
    <row r="78" spans="1:25" ht="24.75" customHeight="1" x14ac:dyDescent="0.3">
      <c r="A78" s="7">
        <v>75</v>
      </c>
      <c r="B78" s="58" t="s">
        <v>168</v>
      </c>
      <c r="C78" s="59"/>
      <c r="D78" s="59"/>
      <c r="E78" s="60"/>
      <c r="F78" s="17">
        <v>44707</v>
      </c>
      <c r="G78" s="16">
        <v>1470</v>
      </c>
      <c r="H78" s="29">
        <f>SUM(J78+L78)</f>
        <v>449</v>
      </c>
      <c r="I78" s="28"/>
      <c r="J78" s="29">
        <v>449</v>
      </c>
      <c r="K78" s="30"/>
      <c r="L78" s="27"/>
      <c r="M78" s="28"/>
      <c r="N78" s="27">
        <v>12</v>
      </c>
      <c r="O78" s="28"/>
      <c r="P78" s="27">
        <v>12</v>
      </c>
      <c r="Q78" s="28"/>
      <c r="R78" s="27"/>
      <c r="S78" s="28"/>
      <c r="T78" s="27">
        <v>28</v>
      </c>
      <c r="U78" s="28"/>
      <c r="V78" s="27">
        <v>28</v>
      </c>
      <c r="W78" s="28"/>
      <c r="X78" s="27"/>
      <c r="Y78" s="28"/>
    </row>
    <row r="79" spans="1:25" ht="24.75" customHeight="1" x14ac:dyDescent="0.3">
      <c r="A79" s="7">
        <v>76</v>
      </c>
      <c r="B79" s="58" t="s">
        <v>34</v>
      </c>
      <c r="C79" s="59"/>
      <c r="D79" s="59"/>
      <c r="E79" s="60"/>
      <c r="F79" s="17">
        <v>44707</v>
      </c>
      <c r="G79" s="16">
        <v>1471</v>
      </c>
      <c r="H79" s="27">
        <v>391</v>
      </c>
      <c r="I79" s="28"/>
      <c r="J79" s="27">
        <v>391</v>
      </c>
      <c r="K79" s="28"/>
      <c r="L79" s="27"/>
      <c r="M79" s="28"/>
      <c r="N79" s="27">
        <v>8</v>
      </c>
      <c r="O79" s="28"/>
      <c r="P79" s="27">
        <v>8</v>
      </c>
      <c r="Q79" s="28"/>
      <c r="R79" s="27"/>
      <c r="S79" s="28"/>
      <c r="T79" s="27">
        <v>21</v>
      </c>
      <c r="U79" s="28"/>
      <c r="V79" s="27">
        <v>21</v>
      </c>
      <c r="W79" s="28"/>
      <c r="X79" s="27"/>
      <c r="Y79" s="28"/>
    </row>
    <row r="80" spans="1:25" ht="24.75" customHeight="1" x14ac:dyDescent="0.3">
      <c r="A80" s="7">
        <v>77</v>
      </c>
      <c r="B80" s="58" t="s">
        <v>107</v>
      </c>
      <c r="C80" s="59"/>
      <c r="D80" s="59"/>
      <c r="E80" s="60"/>
      <c r="F80" s="17">
        <v>44707</v>
      </c>
      <c r="G80" s="18">
        <v>1473</v>
      </c>
      <c r="H80" s="27">
        <v>529.4</v>
      </c>
      <c r="I80" s="28"/>
      <c r="J80" s="27">
        <v>529.4</v>
      </c>
      <c r="K80" s="28"/>
      <c r="L80" s="27"/>
      <c r="M80" s="28"/>
      <c r="N80" s="27">
        <v>10</v>
      </c>
      <c r="O80" s="28"/>
      <c r="P80" s="27">
        <v>10</v>
      </c>
      <c r="Q80" s="28"/>
      <c r="R80" s="27"/>
      <c r="S80" s="28"/>
      <c r="T80" s="27">
        <v>17</v>
      </c>
      <c r="U80" s="28"/>
      <c r="V80" s="27">
        <v>17</v>
      </c>
      <c r="W80" s="28"/>
      <c r="X80" s="27"/>
      <c r="Y80" s="28"/>
    </row>
    <row r="81" spans="1:25" ht="24.75" customHeight="1" x14ac:dyDescent="0.3">
      <c r="A81" s="7">
        <v>78</v>
      </c>
      <c r="B81" s="58" t="s">
        <v>97</v>
      </c>
      <c r="C81" s="59"/>
      <c r="D81" s="59"/>
      <c r="E81" s="60"/>
      <c r="F81" s="17">
        <v>44707</v>
      </c>
      <c r="G81" s="18">
        <v>1474</v>
      </c>
      <c r="H81" s="27">
        <v>390.1</v>
      </c>
      <c r="I81" s="28"/>
      <c r="J81" s="27">
        <v>390.1</v>
      </c>
      <c r="K81" s="28"/>
      <c r="L81" s="27"/>
      <c r="M81" s="28"/>
      <c r="N81" s="27">
        <v>14</v>
      </c>
      <c r="O81" s="28"/>
      <c r="P81" s="27">
        <v>14</v>
      </c>
      <c r="Q81" s="28"/>
      <c r="R81" s="27"/>
      <c r="S81" s="28"/>
      <c r="T81" s="27">
        <v>25</v>
      </c>
      <c r="U81" s="28"/>
      <c r="V81" s="27">
        <v>25</v>
      </c>
      <c r="W81" s="28"/>
      <c r="X81" s="27"/>
      <c r="Y81" s="28"/>
    </row>
    <row r="82" spans="1:25" ht="24.75" customHeight="1" x14ac:dyDescent="0.3">
      <c r="A82" s="7">
        <v>79</v>
      </c>
      <c r="B82" s="58" t="s">
        <v>169</v>
      </c>
      <c r="C82" s="59"/>
      <c r="D82" s="59"/>
      <c r="E82" s="60"/>
      <c r="F82" s="17">
        <v>44771</v>
      </c>
      <c r="G82" s="18">
        <v>1476</v>
      </c>
      <c r="H82" s="27">
        <v>183.2</v>
      </c>
      <c r="I82" s="28"/>
      <c r="J82" s="27">
        <v>183.2</v>
      </c>
      <c r="K82" s="28"/>
      <c r="L82" s="27"/>
      <c r="M82" s="28"/>
      <c r="N82" s="27">
        <v>6</v>
      </c>
      <c r="O82" s="28"/>
      <c r="P82" s="27">
        <v>6</v>
      </c>
      <c r="Q82" s="28"/>
      <c r="R82" s="27"/>
      <c r="S82" s="28"/>
      <c r="T82" s="27">
        <v>8</v>
      </c>
      <c r="U82" s="28"/>
      <c r="V82" s="27">
        <v>8</v>
      </c>
      <c r="W82" s="28"/>
      <c r="X82" s="27"/>
      <c r="Y82" s="28"/>
    </row>
    <row r="83" spans="1:25" ht="24.75" customHeight="1" x14ac:dyDescent="0.3">
      <c r="A83" s="7">
        <v>80</v>
      </c>
      <c r="B83" s="58" t="s">
        <v>170</v>
      </c>
      <c r="C83" s="59"/>
      <c r="D83" s="59"/>
      <c r="E83" s="60"/>
      <c r="F83" s="17">
        <v>44771</v>
      </c>
      <c r="G83" s="18">
        <v>1477</v>
      </c>
      <c r="H83" s="27">
        <v>236.63</v>
      </c>
      <c r="I83" s="28"/>
      <c r="J83" s="27">
        <v>236.63</v>
      </c>
      <c r="K83" s="28"/>
      <c r="L83" s="27"/>
      <c r="M83" s="28"/>
      <c r="N83" s="27">
        <v>7</v>
      </c>
      <c r="O83" s="28"/>
      <c r="P83" s="27">
        <v>7</v>
      </c>
      <c r="Q83" s="28"/>
      <c r="R83" s="27"/>
      <c r="S83" s="28"/>
      <c r="T83" s="27">
        <v>15</v>
      </c>
      <c r="U83" s="28"/>
      <c r="V83" s="27">
        <v>15</v>
      </c>
      <c r="W83" s="28"/>
      <c r="X83" s="27"/>
      <c r="Y83" s="28"/>
    </row>
    <row r="84" spans="1:25" ht="24.75" customHeight="1" x14ac:dyDescent="0.3">
      <c r="A84" s="7">
        <v>81</v>
      </c>
      <c r="B84" s="58" t="s">
        <v>25</v>
      </c>
      <c r="C84" s="59"/>
      <c r="D84" s="59"/>
      <c r="E84" s="60"/>
      <c r="F84" s="17">
        <v>44771</v>
      </c>
      <c r="G84" s="19">
        <v>1478</v>
      </c>
      <c r="H84" s="27">
        <v>370.5</v>
      </c>
      <c r="I84" s="28"/>
      <c r="J84" s="27">
        <v>370.5</v>
      </c>
      <c r="K84" s="28"/>
      <c r="L84" s="27"/>
      <c r="M84" s="28"/>
      <c r="N84" s="27">
        <v>15</v>
      </c>
      <c r="O84" s="28"/>
      <c r="P84" s="27">
        <v>15</v>
      </c>
      <c r="Q84" s="28"/>
      <c r="R84" s="27"/>
      <c r="S84" s="28"/>
      <c r="T84" s="27">
        <v>20</v>
      </c>
      <c r="U84" s="28"/>
      <c r="V84" s="27">
        <v>20</v>
      </c>
      <c r="W84" s="28"/>
      <c r="X84" s="27"/>
      <c r="Y84" s="28"/>
    </row>
    <row r="85" spans="1:25" ht="24.75" customHeight="1" x14ac:dyDescent="0.3">
      <c r="A85" s="7">
        <v>82</v>
      </c>
      <c r="B85" s="58" t="s">
        <v>31</v>
      </c>
      <c r="C85" s="59"/>
      <c r="D85" s="59"/>
      <c r="E85" s="60"/>
      <c r="F85" s="17">
        <v>44771</v>
      </c>
      <c r="G85" s="18">
        <v>1479</v>
      </c>
      <c r="H85" s="27">
        <v>437.8</v>
      </c>
      <c r="I85" s="28"/>
      <c r="J85" s="27">
        <v>437.8</v>
      </c>
      <c r="K85" s="28"/>
      <c r="L85" s="27"/>
      <c r="M85" s="28"/>
      <c r="N85" s="27">
        <v>8</v>
      </c>
      <c r="O85" s="28"/>
      <c r="P85" s="27">
        <v>8</v>
      </c>
      <c r="Q85" s="28"/>
      <c r="R85" s="27"/>
      <c r="S85" s="28"/>
      <c r="T85" s="27">
        <v>16</v>
      </c>
      <c r="U85" s="28"/>
      <c r="V85" s="27">
        <v>16</v>
      </c>
      <c r="W85" s="28"/>
      <c r="X85" s="27"/>
      <c r="Y85" s="28"/>
    </row>
    <row r="86" spans="1:25" ht="24.75" customHeight="1" x14ac:dyDescent="0.3">
      <c r="A86" s="7">
        <v>83</v>
      </c>
      <c r="B86" s="58" t="s">
        <v>32</v>
      </c>
      <c r="C86" s="59"/>
      <c r="D86" s="59"/>
      <c r="E86" s="60"/>
      <c r="F86" s="17">
        <v>44771</v>
      </c>
      <c r="G86" s="18">
        <v>1480</v>
      </c>
      <c r="H86" s="27">
        <v>452.4</v>
      </c>
      <c r="I86" s="28"/>
      <c r="J86" s="27">
        <v>452.4</v>
      </c>
      <c r="K86" s="28"/>
      <c r="L86" s="27"/>
      <c r="M86" s="28"/>
      <c r="N86" s="27">
        <v>9</v>
      </c>
      <c r="O86" s="28"/>
      <c r="P86" s="27">
        <v>9</v>
      </c>
      <c r="Q86" s="28"/>
      <c r="R86" s="27"/>
      <c r="S86" s="28"/>
      <c r="T86" s="27">
        <v>13</v>
      </c>
      <c r="U86" s="28"/>
      <c r="V86" s="27">
        <v>13</v>
      </c>
      <c r="W86" s="28"/>
      <c r="X86" s="27"/>
      <c r="Y86" s="28"/>
    </row>
    <row r="87" spans="1:25" ht="24.75" customHeight="1" x14ac:dyDescent="0.3">
      <c r="A87" s="7">
        <v>84</v>
      </c>
      <c r="B87" s="58" t="s">
        <v>22</v>
      </c>
      <c r="C87" s="59"/>
      <c r="D87" s="59"/>
      <c r="E87" s="60"/>
      <c r="F87" s="17">
        <v>44771</v>
      </c>
      <c r="G87" s="18">
        <v>1481</v>
      </c>
      <c r="H87" s="27">
        <v>148</v>
      </c>
      <c r="I87" s="28"/>
      <c r="J87" s="27">
        <v>148</v>
      </c>
      <c r="K87" s="28"/>
      <c r="L87" s="27"/>
      <c r="M87" s="28"/>
      <c r="N87" s="27">
        <v>4</v>
      </c>
      <c r="O87" s="28"/>
      <c r="P87" s="27">
        <v>4</v>
      </c>
      <c r="Q87" s="28"/>
      <c r="R87" s="27"/>
      <c r="S87" s="28"/>
      <c r="T87" s="27">
        <v>13</v>
      </c>
      <c r="U87" s="28"/>
      <c r="V87" s="27">
        <v>13</v>
      </c>
      <c r="W87" s="28"/>
      <c r="X87" s="27"/>
      <c r="Y87" s="28"/>
    </row>
    <row r="88" spans="1:25" ht="24.75" customHeight="1" x14ac:dyDescent="0.3">
      <c r="A88" s="7">
        <v>85</v>
      </c>
      <c r="B88" s="58" t="s">
        <v>96</v>
      </c>
      <c r="C88" s="59"/>
      <c r="D88" s="59"/>
      <c r="E88" s="60"/>
      <c r="F88" s="17">
        <v>44771</v>
      </c>
      <c r="G88" s="18">
        <v>1482</v>
      </c>
      <c r="H88" s="27">
        <v>269.3</v>
      </c>
      <c r="I88" s="28"/>
      <c r="J88" s="27">
        <v>269.3</v>
      </c>
      <c r="K88" s="28"/>
      <c r="L88" s="27"/>
      <c r="M88" s="28"/>
      <c r="N88" s="27">
        <v>8</v>
      </c>
      <c r="O88" s="28"/>
      <c r="P88" s="27">
        <v>8</v>
      </c>
      <c r="Q88" s="28"/>
      <c r="R88" s="27"/>
      <c r="S88" s="28"/>
      <c r="T88" s="27">
        <v>16</v>
      </c>
      <c r="U88" s="28"/>
      <c r="V88" s="27">
        <v>16</v>
      </c>
      <c r="W88" s="28"/>
      <c r="X88" s="27"/>
      <c r="Y88" s="28"/>
    </row>
    <row r="89" spans="1:25" ht="24.75" customHeight="1" x14ac:dyDescent="0.3">
      <c r="A89" s="7">
        <v>86</v>
      </c>
      <c r="B89" s="58" t="s">
        <v>85</v>
      </c>
      <c r="C89" s="59"/>
      <c r="D89" s="59"/>
      <c r="E89" s="60"/>
      <c r="F89" s="17">
        <v>44771</v>
      </c>
      <c r="G89" s="18">
        <v>1483</v>
      </c>
      <c r="H89" s="27">
        <v>419.1</v>
      </c>
      <c r="I89" s="28"/>
      <c r="J89" s="27">
        <v>419.1</v>
      </c>
      <c r="K89" s="28"/>
      <c r="L89" s="27"/>
      <c r="M89" s="28"/>
      <c r="N89" s="27">
        <v>8</v>
      </c>
      <c r="O89" s="28"/>
      <c r="P89" s="27">
        <v>8</v>
      </c>
      <c r="Q89" s="28"/>
      <c r="R89" s="27"/>
      <c r="S89" s="28"/>
      <c r="T89" s="27">
        <v>22</v>
      </c>
      <c r="U89" s="28"/>
      <c r="V89" s="27">
        <v>22</v>
      </c>
      <c r="W89" s="28"/>
      <c r="X89" s="27"/>
      <c r="Y89" s="28"/>
    </row>
    <row r="90" spans="1:25" ht="24.75" customHeight="1" x14ac:dyDescent="0.3">
      <c r="A90" s="7">
        <v>87</v>
      </c>
      <c r="B90" s="58" t="s">
        <v>171</v>
      </c>
      <c r="C90" s="59"/>
      <c r="D90" s="59"/>
      <c r="E90" s="60"/>
      <c r="F90" s="17">
        <v>44771</v>
      </c>
      <c r="G90" s="18">
        <v>1484</v>
      </c>
      <c r="H90" s="27">
        <v>454.1</v>
      </c>
      <c r="I90" s="28"/>
      <c r="J90" s="27">
        <v>454.1</v>
      </c>
      <c r="K90" s="28"/>
      <c r="L90" s="27"/>
      <c r="M90" s="28"/>
      <c r="N90" s="27">
        <v>8</v>
      </c>
      <c r="O90" s="28"/>
      <c r="P90" s="27">
        <v>8</v>
      </c>
      <c r="Q90" s="28"/>
      <c r="R90" s="27"/>
      <c r="S90" s="28"/>
      <c r="T90" s="27">
        <v>22</v>
      </c>
      <c r="U90" s="28"/>
      <c r="V90" s="27">
        <v>22</v>
      </c>
      <c r="W90" s="28"/>
      <c r="X90" s="27"/>
      <c r="Y90" s="28"/>
    </row>
    <row r="91" spans="1:25" ht="24.75" customHeight="1" x14ac:dyDescent="0.3">
      <c r="A91" s="7">
        <v>88</v>
      </c>
      <c r="B91" s="58" t="s">
        <v>172</v>
      </c>
      <c r="C91" s="59"/>
      <c r="D91" s="59"/>
      <c r="E91" s="60"/>
      <c r="F91" s="17">
        <v>44771</v>
      </c>
      <c r="G91" s="18" t="s">
        <v>173</v>
      </c>
      <c r="H91" s="27">
        <v>456.9</v>
      </c>
      <c r="I91" s="28"/>
      <c r="J91" s="27">
        <v>456.9</v>
      </c>
      <c r="K91" s="28"/>
      <c r="L91" s="27"/>
      <c r="M91" s="28"/>
      <c r="N91" s="27">
        <v>8</v>
      </c>
      <c r="O91" s="28"/>
      <c r="P91" s="27">
        <v>8</v>
      </c>
      <c r="Q91" s="28"/>
      <c r="R91" s="27"/>
      <c r="S91" s="28"/>
      <c r="T91" s="27">
        <v>12</v>
      </c>
      <c r="U91" s="28"/>
      <c r="V91" s="27">
        <v>12</v>
      </c>
      <c r="W91" s="28"/>
      <c r="X91" s="27"/>
      <c r="Y91" s="28"/>
    </row>
    <row r="92" spans="1:25" ht="24.75" customHeight="1" x14ac:dyDescent="0.3">
      <c r="A92" s="7">
        <v>89</v>
      </c>
      <c r="B92" s="58" t="s">
        <v>111</v>
      </c>
      <c r="C92" s="59"/>
      <c r="D92" s="59"/>
      <c r="E92" s="60"/>
      <c r="F92" s="20">
        <v>44862</v>
      </c>
      <c r="G92" s="21">
        <v>1490</v>
      </c>
      <c r="H92" s="27">
        <v>177.5</v>
      </c>
      <c r="I92" s="28"/>
      <c r="J92" s="27">
        <v>177.5</v>
      </c>
      <c r="K92" s="28"/>
      <c r="L92" s="27"/>
      <c r="M92" s="28"/>
      <c r="N92" s="27">
        <v>5</v>
      </c>
      <c r="O92" s="28"/>
      <c r="P92" s="27">
        <v>5</v>
      </c>
      <c r="Q92" s="28"/>
      <c r="R92" s="27"/>
      <c r="S92" s="28"/>
      <c r="T92" s="27">
        <v>13</v>
      </c>
      <c r="U92" s="28"/>
      <c r="V92" s="27">
        <v>13</v>
      </c>
      <c r="W92" s="28"/>
      <c r="X92" s="27"/>
      <c r="Y92" s="28"/>
    </row>
    <row r="93" spans="1:25" ht="24.75" customHeight="1" x14ac:dyDescent="0.3">
      <c r="A93" s="7">
        <v>90</v>
      </c>
      <c r="B93" s="58" t="s">
        <v>112</v>
      </c>
      <c r="C93" s="59"/>
      <c r="D93" s="59"/>
      <c r="E93" s="60"/>
      <c r="F93" s="17">
        <v>44862</v>
      </c>
      <c r="G93" s="18">
        <v>1491</v>
      </c>
      <c r="H93" s="27">
        <v>272.8</v>
      </c>
      <c r="I93" s="28"/>
      <c r="J93" s="27">
        <v>272.8</v>
      </c>
      <c r="K93" s="28"/>
      <c r="L93" s="27"/>
      <c r="M93" s="28"/>
      <c r="N93" s="27">
        <v>8</v>
      </c>
      <c r="O93" s="28"/>
      <c r="P93" s="27">
        <v>8</v>
      </c>
      <c r="Q93" s="28"/>
      <c r="R93" s="27"/>
      <c r="S93" s="28"/>
      <c r="T93" s="27">
        <v>16</v>
      </c>
      <c r="U93" s="28"/>
      <c r="V93" s="27">
        <v>16</v>
      </c>
      <c r="W93" s="28"/>
      <c r="X93" s="27"/>
      <c r="Y93" s="28"/>
    </row>
    <row r="94" spans="1:25" ht="24.75" customHeight="1" x14ac:dyDescent="0.3">
      <c r="A94" s="7">
        <v>91</v>
      </c>
      <c r="B94" s="58" t="s">
        <v>113</v>
      </c>
      <c r="C94" s="59"/>
      <c r="D94" s="59"/>
      <c r="E94" s="60"/>
      <c r="F94" s="20">
        <v>44897</v>
      </c>
      <c r="G94" s="21" t="s">
        <v>174</v>
      </c>
      <c r="H94" s="27">
        <v>397.7</v>
      </c>
      <c r="I94" s="28"/>
      <c r="J94" s="27">
        <v>397.7</v>
      </c>
      <c r="K94" s="28"/>
      <c r="L94" s="27"/>
      <c r="M94" s="28"/>
      <c r="N94" s="27">
        <v>9</v>
      </c>
      <c r="O94" s="28"/>
      <c r="P94" s="27">
        <v>9</v>
      </c>
      <c r="Q94" s="28"/>
      <c r="R94" s="27"/>
      <c r="S94" s="28"/>
      <c r="T94" s="27">
        <v>22</v>
      </c>
      <c r="U94" s="28"/>
      <c r="V94" s="27">
        <v>22</v>
      </c>
      <c r="W94" s="28"/>
      <c r="X94" s="27"/>
      <c r="Y94" s="28"/>
    </row>
    <row r="95" spans="1:25" ht="24.75" customHeight="1" x14ac:dyDescent="0.3">
      <c r="A95" s="7">
        <v>92</v>
      </c>
      <c r="B95" s="24" t="s">
        <v>109</v>
      </c>
      <c r="C95" s="25"/>
      <c r="D95" s="25"/>
      <c r="E95" s="26"/>
      <c r="F95" s="23">
        <v>45033</v>
      </c>
      <c r="G95" s="2">
        <v>1815</v>
      </c>
      <c r="H95" s="27">
        <v>1377.5</v>
      </c>
      <c r="I95" s="28"/>
      <c r="J95" s="27">
        <v>1377.5</v>
      </c>
      <c r="K95" s="28"/>
      <c r="L95" s="27"/>
      <c r="M95" s="28"/>
      <c r="N95" s="27">
        <v>62</v>
      </c>
      <c r="O95" s="28"/>
      <c r="P95" s="27">
        <v>62</v>
      </c>
      <c r="Q95" s="28"/>
      <c r="R95" s="27"/>
      <c r="S95" s="28"/>
      <c r="T95" s="27">
        <v>90</v>
      </c>
      <c r="U95" s="28"/>
      <c r="V95" s="27">
        <v>90</v>
      </c>
      <c r="W95" s="28"/>
      <c r="X95" s="27"/>
      <c r="Y95" s="28"/>
    </row>
    <row r="96" spans="1:25" ht="24.75" customHeight="1" x14ac:dyDescent="0.3">
      <c r="A96" s="7">
        <v>93</v>
      </c>
      <c r="B96" s="24" t="s">
        <v>179</v>
      </c>
      <c r="C96" s="25"/>
      <c r="D96" s="25"/>
      <c r="E96" s="26"/>
      <c r="F96" s="23">
        <v>45033</v>
      </c>
      <c r="G96" s="2">
        <v>1816</v>
      </c>
      <c r="H96" s="44" t="s">
        <v>120</v>
      </c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6"/>
    </row>
    <row r="97" spans="1:25" ht="24.75" customHeight="1" x14ac:dyDescent="0.3">
      <c r="A97" s="7">
        <v>94</v>
      </c>
      <c r="B97" s="24" t="s">
        <v>115</v>
      </c>
      <c r="C97" s="25"/>
      <c r="D97" s="25"/>
      <c r="E97" s="26"/>
      <c r="F97" s="23">
        <v>45056</v>
      </c>
      <c r="G97" s="2">
        <v>2210</v>
      </c>
      <c r="H97" s="47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9"/>
    </row>
    <row r="98" spans="1:25" ht="24.75" customHeight="1" x14ac:dyDescent="0.3">
      <c r="A98" s="7">
        <v>95</v>
      </c>
      <c r="B98" s="24" t="s">
        <v>117</v>
      </c>
      <c r="C98" s="25"/>
      <c r="D98" s="25"/>
      <c r="E98" s="26"/>
      <c r="F98" s="23">
        <v>45058</v>
      </c>
      <c r="G98" s="2">
        <v>2264</v>
      </c>
      <c r="H98" s="47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9"/>
    </row>
    <row r="99" spans="1:25" ht="24.75" customHeight="1" x14ac:dyDescent="0.3">
      <c r="A99" s="7">
        <v>96</v>
      </c>
      <c r="B99" s="24" t="s">
        <v>180</v>
      </c>
      <c r="C99" s="25"/>
      <c r="D99" s="25"/>
      <c r="E99" s="26"/>
      <c r="F99" s="23">
        <v>45075</v>
      </c>
      <c r="G99" s="2">
        <v>2612</v>
      </c>
      <c r="H99" s="47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9"/>
    </row>
    <row r="100" spans="1:25" ht="24.75" customHeight="1" x14ac:dyDescent="0.3">
      <c r="A100" s="7">
        <v>97</v>
      </c>
      <c r="B100" s="24" t="s">
        <v>116</v>
      </c>
      <c r="C100" s="25"/>
      <c r="D100" s="25"/>
      <c r="E100" s="26"/>
      <c r="F100" s="23">
        <v>45075</v>
      </c>
      <c r="G100" s="2">
        <v>2613</v>
      </c>
      <c r="H100" s="47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</row>
    <row r="101" spans="1:25" ht="24.75" customHeight="1" x14ac:dyDescent="0.3">
      <c r="A101" s="7">
        <v>98</v>
      </c>
      <c r="B101" s="24" t="s">
        <v>119</v>
      </c>
      <c r="C101" s="25"/>
      <c r="D101" s="25"/>
      <c r="E101" s="26"/>
      <c r="F101" s="23">
        <v>45082</v>
      </c>
      <c r="G101" s="2">
        <v>2777</v>
      </c>
      <c r="H101" s="47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9"/>
    </row>
    <row r="102" spans="1:25" ht="24.75" customHeight="1" x14ac:dyDescent="0.3">
      <c r="A102" s="7">
        <v>99</v>
      </c>
      <c r="B102" s="24" t="s">
        <v>181</v>
      </c>
      <c r="C102" s="25"/>
      <c r="D102" s="25"/>
      <c r="E102" s="26"/>
      <c r="F102" s="23">
        <v>45105</v>
      </c>
      <c r="G102" s="2">
        <v>3230</v>
      </c>
      <c r="H102" s="50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2"/>
    </row>
    <row r="103" spans="1:25" ht="18.75" x14ac:dyDescent="0.3">
      <c r="A103" s="27" t="s">
        <v>182</v>
      </c>
      <c r="B103" s="31"/>
      <c r="C103" s="31"/>
      <c r="D103" s="31"/>
      <c r="E103" s="31"/>
      <c r="F103" s="31"/>
      <c r="G103" s="28"/>
      <c r="H103" s="27">
        <f>SUM(H4:I95)</f>
        <v>53786.759999999995</v>
      </c>
      <c r="I103" s="28"/>
      <c r="J103" s="27">
        <f t="shared" ref="J103:Y103" si="0">SUM(J4:K95)</f>
        <v>51694.209999999992</v>
      </c>
      <c r="K103" s="28"/>
      <c r="L103" s="27">
        <f t="shared" ref="L103:Y103" si="1">SUM(L4:M95)</f>
        <v>2092.5499999999997</v>
      </c>
      <c r="M103" s="28"/>
      <c r="N103" s="27">
        <f t="shared" ref="N103:Y103" si="2">SUM(N4:O95)</f>
        <v>1546</v>
      </c>
      <c r="O103" s="28"/>
      <c r="P103" s="27">
        <f t="shared" ref="P103:Y103" si="3">SUM(P4:Q95)</f>
        <v>1456</v>
      </c>
      <c r="Q103" s="28"/>
      <c r="R103" s="27">
        <f t="shared" ref="R103:Y103" si="4">SUM(R4:S95)</f>
        <v>90</v>
      </c>
      <c r="S103" s="28"/>
      <c r="T103" s="27">
        <f t="shared" ref="T103:Y103" si="5">SUM(T4:U95)</f>
        <v>3264</v>
      </c>
      <c r="U103" s="28"/>
      <c r="V103" s="27">
        <f t="shared" ref="V103:Y103" si="6">SUM(V4:W95)</f>
        <v>3104</v>
      </c>
      <c r="W103" s="28"/>
      <c r="X103" s="27">
        <f t="shared" ref="X103:Y103" si="7">SUM(X4:Y95)</f>
        <v>160</v>
      </c>
      <c r="Y103" s="28"/>
    </row>
  </sheetData>
  <mergeCells count="954">
    <mergeCell ref="V3:W3"/>
    <mergeCell ref="X3:Y3"/>
    <mergeCell ref="F2:G2"/>
    <mergeCell ref="B1:R1"/>
    <mergeCell ref="A2:A3"/>
    <mergeCell ref="B2:E3"/>
    <mergeCell ref="H2:M2"/>
    <mergeCell ref="N2:S2"/>
    <mergeCell ref="T2:Y2"/>
    <mergeCell ref="H3:I3"/>
    <mergeCell ref="J3:K3"/>
    <mergeCell ref="L3:M3"/>
    <mergeCell ref="N3:O3"/>
    <mergeCell ref="B4:E4"/>
    <mergeCell ref="B5:E5"/>
    <mergeCell ref="B6:E6"/>
    <mergeCell ref="B7:E7"/>
    <mergeCell ref="B8:E8"/>
    <mergeCell ref="B9:E9"/>
    <mergeCell ref="P3:Q3"/>
    <mergeCell ref="R3:S3"/>
    <mergeCell ref="T3:U3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85:E85"/>
    <mergeCell ref="B75:E75"/>
    <mergeCell ref="B76:E76"/>
    <mergeCell ref="B77:E77"/>
    <mergeCell ref="B78:E78"/>
    <mergeCell ref="B79:E79"/>
    <mergeCell ref="B70:E70"/>
    <mergeCell ref="B71:E71"/>
    <mergeCell ref="B72:E72"/>
    <mergeCell ref="B73:E73"/>
    <mergeCell ref="B74:E74"/>
    <mergeCell ref="P7:Q7"/>
    <mergeCell ref="R7:S7"/>
    <mergeCell ref="T7:U7"/>
    <mergeCell ref="H7:I7"/>
    <mergeCell ref="H11:I11"/>
    <mergeCell ref="H26:I26"/>
    <mergeCell ref="H44:I44"/>
    <mergeCell ref="H54:I54"/>
    <mergeCell ref="B96:E96"/>
    <mergeCell ref="B92:E92"/>
    <mergeCell ref="B93:E93"/>
    <mergeCell ref="B94:E94"/>
    <mergeCell ref="B95:E95"/>
    <mergeCell ref="B86:E86"/>
    <mergeCell ref="B87:E87"/>
    <mergeCell ref="B88:E88"/>
    <mergeCell ref="B89:E89"/>
    <mergeCell ref="B90:E90"/>
    <mergeCell ref="B91:E91"/>
    <mergeCell ref="B80:E80"/>
    <mergeCell ref="B81:E81"/>
    <mergeCell ref="B82:E82"/>
    <mergeCell ref="B83:E83"/>
    <mergeCell ref="B84:E84"/>
    <mergeCell ref="X24:Y24"/>
    <mergeCell ref="V11:W11"/>
    <mergeCell ref="X11:Y11"/>
    <mergeCell ref="H19:I19"/>
    <mergeCell ref="J19:K19"/>
    <mergeCell ref="L19:M19"/>
    <mergeCell ref="N19:O19"/>
    <mergeCell ref="P19:Q19"/>
    <mergeCell ref="R19:S19"/>
    <mergeCell ref="T19:U19"/>
    <mergeCell ref="V19:W19"/>
    <mergeCell ref="J11:K11"/>
    <mergeCell ref="L11:M11"/>
    <mergeCell ref="N11:O11"/>
    <mergeCell ref="P11:Q11"/>
    <mergeCell ref="R11:S11"/>
    <mergeCell ref="T11:U11"/>
    <mergeCell ref="H14:I14"/>
    <mergeCell ref="J14:K14"/>
    <mergeCell ref="L14:M14"/>
    <mergeCell ref="N14:O14"/>
    <mergeCell ref="P14:Q14"/>
    <mergeCell ref="R14:S14"/>
    <mergeCell ref="T14:U14"/>
    <mergeCell ref="H33:I33"/>
    <mergeCell ref="J33:K33"/>
    <mergeCell ref="L33:M33"/>
    <mergeCell ref="N33:O33"/>
    <mergeCell ref="P33:Q33"/>
    <mergeCell ref="R33:S33"/>
    <mergeCell ref="T33:U33"/>
    <mergeCell ref="V33:W33"/>
    <mergeCell ref="J26:K26"/>
    <mergeCell ref="L26:M26"/>
    <mergeCell ref="N26:O26"/>
    <mergeCell ref="P26:Q26"/>
    <mergeCell ref="R26:S26"/>
    <mergeCell ref="T26:U26"/>
    <mergeCell ref="X44:Y44"/>
    <mergeCell ref="H52:I52"/>
    <mergeCell ref="J52:K52"/>
    <mergeCell ref="L52:M52"/>
    <mergeCell ref="N52:O52"/>
    <mergeCell ref="P52:Q52"/>
    <mergeCell ref="R52:S52"/>
    <mergeCell ref="T52:U52"/>
    <mergeCell ref="V52:W52"/>
    <mergeCell ref="J44:K44"/>
    <mergeCell ref="L44:M44"/>
    <mergeCell ref="N44:O44"/>
    <mergeCell ref="P44:Q44"/>
    <mergeCell ref="R44:S44"/>
    <mergeCell ref="T44:U44"/>
    <mergeCell ref="X52:Y52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V54:W54"/>
    <mergeCell ref="X54:Y54"/>
    <mergeCell ref="H55:I55"/>
    <mergeCell ref="J55:K55"/>
    <mergeCell ref="L55:M55"/>
    <mergeCell ref="N55:O55"/>
    <mergeCell ref="P55:Q55"/>
    <mergeCell ref="R55:S55"/>
    <mergeCell ref="T55:U55"/>
    <mergeCell ref="V55:W55"/>
    <mergeCell ref="J54:K54"/>
    <mergeCell ref="L54:M54"/>
    <mergeCell ref="N54:O54"/>
    <mergeCell ref="P54:Q54"/>
    <mergeCell ref="R54:S54"/>
    <mergeCell ref="T54:U54"/>
    <mergeCell ref="P57:Q57"/>
    <mergeCell ref="R57:S57"/>
    <mergeCell ref="X55:Y55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V59:W59"/>
    <mergeCell ref="X59:Y59"/>
    <mergeCell ref="H60:I60"/>
    <mergeCell ref="J60:K60"/>
    <mergeCell ref="L60:M60"/>
    <mergeCell ref="N60:O60"/>
    <mergeCell ref="P60:Q60"/>
    <mergeCell ref="R60:S60"/>
    <mergeCell ref="T60:U60"/>
    <mergeCell ref="V60:W60"/>
    <mergeCell ref="H59:I59"/>
    <mergeCell ref="J59:K59"/>
    <mergeCell ref="L59:M59"/>
    <mergeCell ref="N59:O59"/>
    <mergeCell ref="P59:Q59"/>
    <mergeCell ref="R59:S59"/>
    <mergeCell ref="T59:U59"/>
    <mergeCell ref="X60:Y60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T62:U62"/>
    <mergeCell ref="V62:W62"/>
    <mergeCell ref="X62:Y62"/>
    <mergeCell ref="H63:I63"/>
    <mergeCell ref="J63:K63"/>
    <mergeCell ref="L63:M63"/>
    <mergeCell ref="N63:O63"/>
    <mergeCell ref="P63:Q63"/>
    <mergeCell ref="R63:S63"/>
    <mergeCell ref="T63:U63"/>
    <mergeCell ref="H62:I62"/>
    <mergeCell ref="J62:K62"/>
    <mergeCell ref="L62:M62"/>
    <mergeCell ref="N62:O62"/>
    <mergeCell ref="P62:Q62"/>
    <mergeCell ref="R62:S62"/>
    <mergeCell ref="V63:W63"/>
    <mergeCell ref="X63:Y63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H67:I67"/>
    <mergeCell ref="J67:K67"/>
    <mergeCell ref="L67:M67"/>
    <mergeCell ref="N67:O67"/>
    <mergeCell ref="P67:Q67"/>
    <mergeCell ref="R67:S67"/>
    <mergeCell ref="T67:U67"/>
    <mergeCell ref="H66:I66"/>
    <mergeCell ref="J66:K66"/>
    <mergeCell ref="L66:M66"/>
    <mergeCell ref="N66:O66"/>
    <mergeCell ref="P66:Q66"/>
    <mergeCell ref="R66:S66"/>
    <mergeCell ref="L68:M68"/>
    <mergeCell ref="N68:O68"/>
    <mergeCell ref="P68:Q68"/>
    <mergeCell ref="R68:S68"/>
    <mergeCell ref="T68:U68"/>
    <mergeCell ref="V68:W68"/>
    <mergeCell ref="T66:U66"/>
    <mergeCell ref="V66:W66"/>
    <mergeCell ref="X66:Y66"/>
    <mergeCell ref="T70:U70"/>
    <mergeCell ref="V70:W70"/>
    <mergeCell ref="X70:Y70"/>
    <mergeCell ref="H71:I71"/>
    <mergeCell ref="J71:K71"/>
    <mergeCell ref="L71:M71"/>
    <mergeCell ref="N71:O71"/>
    <mergeCell ref="P71:Q71"/>
    <mergeCell ref="R71:S71"/>
    <mergeCell ref="T71:U71"/>
    <mergeCell ref="H70:I70"/>
    <mergeCell ref="J70:K70"/>
    <mergeCell ref="L70:M70"/>
    <mergeCell ref="N70:O70"/>
    <mergeCell ref="P70:Q70"/>
    <mergeCell ref="R70:S70"/>
    <mergeCell ref="V71:W71"/>
    <mergeCell ref="X71:Y71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T74:U74"/>
    <mergeCell ref="V74:W74"/>
    <mergeCell ref="X74:Y74"/>
    <mergeCell ref="H75:I75"/>
    <mergeCell ref="J75:K75"/>
    <mergeCell ref="L75:M75"/>
    <mergeCell ref="N75:O75"/>
    <mergeCell ref="P75:Q75"/>
    <mergeCell ref="R75:S75"/>
    <mergeCell ref="T75:U75"/>
    <mergeCell ref="H74:I74"/>
    <mergeCell ref="J74:K74"/>
    <mergeCell ref="L74:M74"/>
    <mergeCell ref="N74:O74"/>
    <mergeCell ref="P74:Q74"/>
    <mergeCell ref="R74:S74"/>
    <mergeCell ref="V75:W75"/>
    <mergeCell ref="X75:Y75"/>
    <mergeCell ref="H76:I76"/>
    <mergeCell ref="J76:K76"/>
    <mergeCell ref="L76:M76"/>
    <mergeCell ref="N76:O76"/>
    <mergeCell ref="P76:Q76"/>
    <mergeCell ref="R76:S76"/>
    <mergeCell ref="T76:U76"/>
    <mergeCell ref="V76:W76"/>
    <mergeCell ref="X76:Y76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T78:U78"/>
    <mergeCell ref="V78:W78"/>
    <mergeCell ref="X78:Y78"/>
    <mergeCell ref="H79:I79"/>
    <mergeCell ref="J79:K79"/>
    <mergeCell ref="L79:M79"/>
    <mergeCell ref="N79:O79"/>
    <mergeCell ref="P79:Q79"/>
    <mergeCell ref="R79:S79"/>
    <mergeCell ref="T79:U79"/>
    <mergeCell ref="H78:I78"/>
    <mergeCell ref="J78:K78"/>
    <mergeCell ref="L78:M78"/>
    <mergeCell ref="N78:O78"/>
    <mergeCell ref="P78:Q78"/>
    <mergeCell ref="R78:S78"/>
    <mergeCell ref="V79:W79"/>
    <mergeCell ref="X79:Y79"/>
    <mergeCell ref="H80:I80"/>
    <mergeCell ref="J80:K80"/>
    <mergeCell ref="L80:M80"/>
    <mergeCell ref="N80:O80"/>
    <mergeCell ref="P80:Q80"/>
    <mergeCell ref="R80:S80"/>
    <mergeCell ref="T80:U80"/>
    <mergeCell ref="V80:W80"/>
    <mergeCell ref="X80:Y80"/>
    <mergeCell ref="H81:I81"/>
    <mergeCell ref="J81:K81"/>
    <mergeCell ref="L81:M81"/>
    <mergeCell ref="N81:O81"/>
    <mergeCell ref="P81:Q81"/>
    <mergeCell ref="R81:S81"/>
    <mergeCell ref="T81:U81"/>
    <mergeCell ref="V81:W81"/>
    <mergeCell ref="X81:Y81"/>
    <mergeCell ref="T82:U82"/>
    <mergeCell ref="V82:W82"/>
    <mergeCell ref="X82:Y82"/>
    <mergeCell ref="H83:I83"/>
    <mergeCell ref="J83:K83"/>
    <mergeCell ref="L83:M83"/>
    <mergeCell ref="N83:O83"/>
    <mergeCell ref="P83:Q83"/>
    <mergeCell ref="R83:S83"/>
    <mergeCell ref="T83:U83"/>
    <mergeCell ref="H82:I82"/>
    <mergeCell ref="J82:K82"/>
    <mergeCell ref="L82:M82"/>
    <mergeCell ref="N82:O82"/>
    <mergeCell ref="P82:Q82"/>
    <mergeCell ref="R82:S82"/>
    <mergeCell ref="V83:W83"/>
    <mergeCell ref="X83:Y83"/>
    <mergeCell ref="H84:I84"/>
    <mergeCell ref="J84:K84"/>
    <mergeCell ref="L84:M84"/>
    <mergeCell ref="N84:O84"/>
    <mergeCell ref="P84:Q84"/>
    <mergeCell ref="R84:S84"/>
    <mergeCell ref="T84:U84"/>
    <mergeCell ref="V84:W84"/>
    <mergeCell ref="X84:Y84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T86:U86"/>
    <mergeCell ref="V86:W86"/>
    <mergeCell ref="X86:Y86"/>
    <mergeCell ref="H87:I87"/>
    <mergeCell ref="J87:K87"/>
    <mergeCell ref="L87:M87"/>
    <mergeCell ref="N87:O87"/>
    <mergeCell ref="P87:Q87"/>
    <mergeCell ref="R87:S87"/>
    <mergeCell ref="T87:U87"/>
    <mergeCell ref="H86:I86"/>
    <mergeCell ref="J86:K86"/>
    <mergeCell ref="L86:M86"/>
    <mergeCell ref="N86:O86"/>
    <mergeCell ref="P86:Q86"/>
    <mergeCell ref="R86:S86"/>
    <mergeCell ref="V87:W87"/>
    <mergeCell ref="X87:Y87"/>
    <mergeCell ref="H88:I88"/>
    <mergeCell ref="J88:K88"/>
    <mergeCell ref="L88:M88"/>
    <mergeCell ref="N88:O88"/>
    <mergeCell ref="P88:Q88"/>
    <mergeCell ref="R88:S88"/>
    <mergeCell ref="T88:U88"/>
    <mergeCell ref="V88:W88"/>
    <mergeCell ref="X88:Y88"/>
    <mergeCell ref="H89:I89"/>
    <mergeCell ref="J89:K89"/>
    <mergeCell ref="L89:M89"/>
    <mergeCell ref="N89:O89"/>
    <mergeCell ref="P89:Q89"/>
    <mergeCell ref="R89:S89"/>
    <mergeCell ref="T89:U89"/>
    <mergeCell ref="V89:W89"/>
    <mergeCell ref="X89:Y89"/>
    <mergeCell ref="T90:U90"/>
    <mergeCell ref="V90:W90"/>
    <mergeCell ref="X90:Y90"/>
    <mergeCell ref="H91:I91"/>
    <mergeCell ref="J91:K91"/>
    <mergeCell ref="L91:M91"/>
    <mergeCell ref="N91:O91"/>
    <mergeCell ref="P91:Q91"/>
    <mergeCell ref="R91:S91"/>
    <mergeCell ref="T91:U91"/>
    <mergeCell ref="H90:I90"/>
    <mergeCell ref="J90:K90"/>
    <mergeCell ref="L90:M90"/>
    <mergeCell ref="N90:O90"/>
    <mergeCell ref="P90:Q90"/>
    <mergeCell ref="R90:S90"/>
    <mergeCell ref="V91:W91"/>
    <mergeCell ref="X91:Y91"/>
    <mergeCell ref="H92:I92"/>
    <mergeCell ref="J92:K92"/>
    <mergeCell ref="L92:M92"/>
    <mergeCell ref="N92:O92"/>
    <mergeCell ref="P92:Q92"/>
    <mergeCell ref="R92:S92"/>
    <mergeCell ref="T92:U92"/>
    <mergeCell ref="V92:W92"/>
    <mergeCell ref="X92:Y92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N95:O95"/>
    <mergeCell ref="P95:Q95"/>
    <mergeCell ref="R95:S95"/>
    <mergeCell ref="T95:U95"/>
    <mergeCell ref="H94:I94"/>
    <mergeCell ref="J94:K94"/>
    <mergeCell ref="L94:M94"/>
    <mergeCell ref="N94:O94"/>
    <mergeCell ref="P94:Q94"/>
    <mergeCell ref="R94:S94"/>
    <mergeCell ref="R4:S4"/>
    <mergeCell ref="T4:U4"/>
    <mergeCell ref="V4:W4"/>
    <mergeCell ref="X4:Y4"/>
    <mergeCell ref="H5:I5"/>
    <mergeCell ref="H6:I6"/>
    <mergeCell ref="J5:K5"/>
    <mergeCell ref="L5:M5"/>
    <mergeCell ref="N5:O5"/>
    <mergeCell ref="P5:Q5"/>
    <mergeCell ref="H4:I4"/>
    <mergeCell ref="J4:K4"/>
    <mergeCell ref="L4:M4"/>
    <mergeCell ref="N4:O4"/>
    <mergeCell ref="P4:Q4"/>
    <mergeCell ref="R5:S5"/>
    <mergeCell ref="T5:U5"/>
    <mergeCell ref="V5:W5"/>
    <mergeCell ref="X5:Y5"/>
    <mergeCell ref="J6:K6"/>
    <mergeCell ref="L6:M6"/>
    <mergeCell ref="N6:O6"/>
    <mergeCell ref="P6:Q6"/>
    <mergeCell ref="R6:S6"/>
    <mergeCell ref="T6:U6"/>
    <mergeCell ref="V6:W6"/>
    <mergeCell ref="X6:Y6"/>
    <mergeCell ref="H9:I9"/>
    <mergeCell ref="H10:I10"/>
    <mergeCell ref="J9:K9"/>
    <mergeCell ref="L9:M9"/>
    <mergeCell ref="N9:O9"/>
    <mergeCell ref="P9:Q9"/>
    <mergeCell ref="R9:S9"/>
    <mergeCell ref="T9:U9"/>
    <mergeCell ref="X8:Y8"/>
    <mergeCell ref="V7:W7"/>
    <mergeCell ref="X7:Y7"/>
    <mergeCell ref="H8:I8"/>
    <mergeCell ref="J8:K8"/>
    <mergeCell ref="L8:M8"/>
    <mergeCell ref="N8:O8"/>
    <mergeCell ref="P8:Q8"/>
    <mergeCell ref="R8:S8"/>
    <mergeCell ref="T8:U8"/>
    <mergeCell ref="V8:W8"/>
    <mergeCell ref="J7:K7"/>
    <mergeCell ref="L7:M7"/>
    <mergeCell ref="N7:O7"/>
    <mergeCell ref="H12:I12"/>
    <mergeCell ref="H13:I13"/>
    <mergeCell ref="J12:K12"/>
    <mergeCell ref="L12:M12"/>
    <mergeCell ref="N12:O12"/>
    <mergeCell ref="P12:Q12"/>
    <mergeCell ref="V9:W9"/>
    <mergeCell ref="X9:Y9"/>
    <mergeCell ref="J10:K10"/>
    <mergeCell ref="L10:M10"/>
    <mergeCell ref="N10:O10"/>
    <mergeCell ref="P10:Q10"/>
    <mergeCell ref="R10:S10"/>
    <mergeCell ref="T10:U10"/>
    <mergeCell ref="V10:W10"/>
    <mergeCell ref="X10:Y10"/>
    <mergeCell ref="R12:S12"/>
    <mergeCell ref="T12:U12"/>
    <mergeCell ref="V12:W12"/>
    <mergeCell ref="X12:Y12"/>
    <mergeCell ref="J13:K13"/>
    <mergeCell ref="L13:M13"/>
    <mergeCell ref="N13:O13"/>
    <mergeCell ref="P13:Q13"/>
    <mergeCell ref="R13:S13"/>
    <mergeCell ref="T13:U13"/>
    <mergeCell ref="V13:W13"/>
    <mergeCell ref="X13:Y13"/>
    <mergeCell ref="H15:I15"/>
    <mergeCell ref="H16:I16"/>
    <mergeCell ref="H17:I17"/>
    <mergeCell ref="H18:I18"/>
    <mergeCell ref="J15:K15"/>
    <mergeCell ref="L15:M15"/>
    <mergeCell ref="N15:O15"/>
    <mergeCell ref="P15:Q15"/>
    <mergeCell ref="V14:W14"/>
    <mergeCell ref="X14:Y14"/>
    <mergeCell ref="R15:S15"/>
    <mergeCell ref="T15:U15"/>
    <mergeCell ref="V15:W15"/>
    <mergeCell ref="X15:Y15"/>
    <mergeCell ref="J16:K16"/>
    <mergeCell ref="L16:M16"/>
    <mergeCell ref="N16:O16"/>
    <mergeCell ref="P16:Q16"/>
    <mergeCell ref="R16:S16"/>
    <mergeCell ref="T16:U16"/>
    <mergeCell ref="V16:W16"/>
    <mergeCell ref="X16:Y16"/>
    <mergeCell ref="J17:K17"/>
    <mergeCell ref="L17:M17"/>
    <mergeCell ref="N17:O17"/>
    <mergeCell ref="P17:Q17"/>
    <mergeCell ref="R17:S17"/>
    <mergeCell ref="T17:U17"/>
    <mergeCell ref="V17:W17"/>
    <mergeCell ref="X17:Y17"/>
    <mergeCell ref="V18:W18"/>
    <mergeCell ref="X18:Y18"/>
    <mergeCell ref="H20:I20"/>
    <mergeCell ref="H21:I21"/>
    <mergeCell ref="H22:I22"/>
    <mergeCell ref="H23:I23"/>
    <mergeCell ref="J20:K20"/>
    <mergeCell ref="L20:M20"/>
    <mergeCell ref="N20:O20"/>
    <mergeCell ref="P20:Q20"/>
    <mergeCell ref="J18:K18"/>
    <mergeCell ref="L18:M18"/>
    <mergeCell ref="N18:O18"/>
    <mergeCell ref="P18:Q18"/>
    <mergeCell ref="R18:S18"/>
    <mergeCell ref="T18:U18"/>
    <mergeCell ref="X19:Y19"/>
    <mergeCell ref="R20:S20"/>
    <mergeCell ref="T20:U20"/>
    <mergeCell ref="V20:W20"/>
    <mergeCell ref="X20:Y20"/>
    <mergeCell ref="J21:K21"/>
    <mergeCell ref="L21:M21"/>
    <mergeCell ref="N21:O21"/>
    <mergeCell ref="P21:Q21"/>
    <mergeCell ref="R21:S21"/>
    <mergeCell ref="T21:U21"/>
    <mergeCell ref="V21:W21"/>
    <mergeCell ref="X21:Y21"/>
    <mergeCell ref="J22:K22"/>
    <mergeCell ref="L22:M22"/>
    <mergeCell ref="N22:O22"/>
    <mergeCell ref="P22:Q22"/>
    <mergeCell ref="R22:S22"/>
    <mergeCell ref="T22:U22"/>
    <mergeCell ref="V22:W22"/>
    <mergeCell ref="X22:Y22"/>
    <mergeCell ref="V23:W23"/>
    <mergeCell ref="X23:Y23"/>
    <mergeCell ref="H25:I25"/>
    <mergeCell ref="J25:K25"/>
    <mergeCell ref="L25:M25"/>
    <mergeCell ref="N25:O25"/>
    <mergeCell ref="P25:Q25"/>
    <mergeCell ref="R25:S25"/>
    <mergeCell ref="T25:U25"/>
    <mergeCell ref="V25:W25"/>
    <mergeCell ref="J23:K23"/>
    <mergeCell ref="L23:M23"/>
    <mergeCell ref="N23:O23"/>
    <mergeCell ref="P23:Q23"/>
    <mergeCell ref="R23:S23"/>
    <mergeCell ref="T23:U23"/>
    <mergeCell ref="H24:I24"/>
    <mergeCell ref="J24:K24"/>
    <mergeCell ref="L24:M24"/>
    <mergeCell ref="N24:O24"/>
    <mergeCell ref="P24:Q24"/>
    <mergeCell ref="R24:S24"/>
    <mergeCell ref="T24:U24"/>
    <mergeCell ref="V24:W24"/>
    <mergeCell ref="X25:Y25"/>
    <mergeCell ref="H27:I27"/>
    <mergeCell ref="H28:I28"/>
    <mergeCell ref="H29:I29"/>
    <mergeCell ref="H30:I30"/>
    <mergeCell ref="H31:I31"/>
    <mergeCell ref="T27:U27"/>
    <mergeCell ref="V27:W27"/>
    <mergeCell ref="X27:Y27"/>
    <mergeCell ref="R28:S28"/>
    <mergeCell ref="V26:W26"/>
    <mergeCell ref="X26:Y26"/>
    <mergeCell ref="J27:K27"/>
    <mergeCell ref="L27:M27"/>
    <mergeCell ref="N27:O27"/>
    <mergeCell ref="P27:Q27"/>
    <mergeCell ref="R27:S27"/>
    <mergeCell ref="J28:K28"/>
    <mergeCell ref="L28:M28"/>
    <mergeCell ref="N28:O28"/>
    <mergeCell ref="P28:Q28"/>
    <mergeCell ref="T28:U28"/>
    <mergeCell ref="V28:W28"/>
    <mergeCell ref="X28:Y28"/>
    <mergeCell ref="J29:K29"/>
    <mergeCell ref="L29:M29"/>
    <mergeCell ref="N29:O29"/>
    <mergeCell ref="P29:Q29"/>
    <mergeCell ref="R29:S29"/>
    <mergeCell ref="T29:U29"/>
    <mergeCell ref="V29:W29"/>
    <mergeCell ref="X29:Y29"/>
    <mergeCell ref="J30:K30"/>
    <mergeCell ref="L30:M30"/>
    <mergeCell ref="N30:O30"/>
    <mergeCell ref="P30:Q30"/>
    <mergeCell ref="R30:S30"/>
    <mergeCell ref="T30:U30"/>
    <mergeCell ref="V30:W30"/>
    <mergeCell ref="X30:Y30"/>
    <mergeCell ref="H34:I34"/>
    <mergeCell ref="H35:I35"/>
    <mergeCell ref="H36:I36"/>
    <mergeCell ref="J34:K34"/>
    <mergeCell ref="L34:M34"/>
    <mergeCell ref="N34:O34"/>
    <mergeCell ref="V31:W31"/>
    <mergeCell ref="X31:Y31"/>
    <mergeCell ref="J32:K32"/>
    <mergeCell ref="L32:M32"/>
    <mergeCell ref="N32:O32"/>
    <mergeCell ref="P32:Q32"/>
    <mergeCell ref="R32:S32"/>
    <mergeCell ref="T32:U32"/>
    <mergeCell ref="V32:W32"/>
    <mergeCell ref="X32:Y32"/>
    <mergeCell ref="J31:K31"/>
    <mergeCell ref="L31:M31"/>
    <mergeCell ref="N31:O31"/>
    <mergeCell ref="P31:Q31"/>
    <mergeCell ref="R31:S31"/>
    <mergeCell ref="T31:U31"/>
    <mergeCell ref="H32:I32"/>
    <mergeCell ref="X33:Y33"/>
    <mergeCell ref="P34:Q34"/>
    <mergeCell ref="R34:S34"/>
    <mergeCell ref="T34:U34"/>
    <mergeCell ref="V34:W34"/>
    <mergeCell ref="X34:Y34"/>
    <mergeCell ref="J35:K35"/>
    <mergeCell ref="L35:M35"/>
    <mergeCell ref="N35:O35"/>
    <mergeCell ref="P35:Q35"/>
    <mergeCell ref="R35:S35"/>
    <mergeCell ref="T35:U35"/>
    <mergeCell ref="V35:W35"/>
    <mergeCell ref="X35:Y35"/>
    <mergeCell ref="J36:K36"/>
    <mergeCell ref="L36:M36"/>
    <mergeCell ref="N36:O36"/>
    <mergeCell ref="P36:Q36"/>
    <mergeCell ref="R36:S36"/>
    <mergeCell ref="T36:U36"/>
    <mergeCell ref="V36:W36"/>
    <mergeCell ref="X36:Y36"/>
    <mergeCell ref="H38:I38"/>
    <mergeCell ref="H39:I39"/>
    <mergeCell ref="H40:I40"/>
    <mergeCell ref="H41:I41"/>
    <mergeCell ref="H42:I42"/>
    <mergeCell ref="T38:U38"/>
    <mergeCell ref="V38:W38"/>
    <mergeCell ref="X38:Y38"/>
    <mergeCell ref="R39:S39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J38:K38"/>
    <mergeCell ref="L38:M38"/>
    <mergeCell ref="N38:O38"/>
    <mergeCell ref="P38:Q38"/>
    <mergeCell ref="R38:S38"/>
    <mergeCell ref="J39:K39"/>
    <mergeCell ref="L39:M39"/>
    <mergeCell ref="N39:O39"/>
    <mergeCell ref="P39:Q39"/>
    <mergeCell ref="T39:U39"/>
    <mergeCell ref="V39:W39"/>
    <mergeCell ref="X39:Y39"/>
    <mergeCell ref="J40:K40"/>
    <mergeCell ref="L40:M40"/>
    <mergeCell ref="N40:O40"/>
    <mergeCell ref="P40:Q40"/>
    <mergeCell ref="R40:S40"/>
    <mergeCell ref="T40:U40"/>
    <mergeCell ref="V40:W40"/>
    <mergeCell ref="X40:Y40"/>
    <mergeCell ref="J41:K41"/>
    <mergeCell ref="L41:M41"/>
    <mergeCell ref="N41:O41"/>
    <mergeCell ref="P41:Q41"/>
    <mergeCell ref="R41:S41"/>
    <mergeCell ref="T41:U41"/>
    <mergeCell ref="V41:W41"/>
    <mergeCell ref="X41:Y41"/>
    <mergeCell ref="H45:I45"/>
    <mergeCell ref="H46:I46"/>
    <mergeCell ref="H47:I47"/>
    <mergeCell ref="H48:I48"/>
    <mergeCell ref="H49:I49"/>
    <mergeCell ref="H50:I50"/>
    <mergeCell ref="V42:W42"/>
    <mergeCell ref="X42:Y42"/>
    <mergeCell ref="J43:K43"/>
    <mergeCell ref="L43:M43"/>
    <mergeCell ref="N43:O43"/>
    <mergeCell ref="P43:Q43"/>
    <mergeCell ref="R43:S43"/>
    <mergeCell ref="T43:U43"/>
    <mergeCell ref="V43:W43"/>
    <mergeCell ref="X43:Y43"/>
    <mergeCell ref="J42:K42"/>
    <mergeCell ref="L42:M42"/>
    <mergeCell ref="N42:O42"/>
    <mergeCell ref="P42:Q42"/>
    <mergeCell ref="R42:S42"/>
    <mergeCell ref="T42:U42"/>
    <mergeCell ref="H43:I43"/>
    <mergeCell ref="V44:W44"/>
    <mergeCell ref="T45:U45"/>
    <mergeCell ref="V45:W45"/>
    <mergeCell ref="X45:Y45"/>
    <mergeCell ref="J46:K46"/>
    <mergeCell ref="L46:M46"/>
    <mergeCell ref="N46:O46"/>
    <mergeCell ref="P46:Q46"/>
    <mergeCell ref="R46:S46"/>
    <mergeCell ref="T46:U46"/>
    <mergeCell ref="V46:W46"/>
    <mergeCell ref="J45:K45"/>
    <mergeCell ref="L45:M45"/>
    <mergeCell ref="N45:O45"/>
    <mergeCell ref="P45:Q45"/>
    <mergeCell ref="R45:S45"/>
    <mergeCell ref="X46:Y46"/>
    <mergeCell ref="J47:K47"/>
    <mergeCell ref="L47:M47"/>
    <mergeCell ref="N47:O47"/>
    <mergeCell ref="P47:Q47"/>
    <mergeCell ref="R47:S47"/>
    <mergeCell ref="T47:U47"/>
    <mergeCell ref="V47:W47"/>
    <mergeCell ref="X47:Y47"/>
    <mergeCell ref="R48:S48"/>
    <mergeCell ref="T48:U48"/>
    <mergeCell ref="V48:W48"/>
    <mergeCell ref="X48:Y48"/>
    <mergeCell ref="J49:K49"/>
    <mergeCell ref="L49:M49"/>
    <mergeCell ref="N49:O49"/>
    <mergeCell ref="P49:Q49"/>
    <mergeCell ref="R49:S49"/>
    <mergeCell ref="T49:U49"/>
    <mergeCell ref="J48:K48"/>
    <mergeCell ref="L48:M48"/>
    <mergeCell ref="N48:O48"/>
    <mergeCell ref="P48:Q48"/>
    <mergeCell ref="V49:W49"/>
    <mergeCell ref="X49:Y49"/>
    <mergeCell ref="J50:K50"/>
    <mergeCell ref="L50:M50"/>
    <mergeCell ref="N50:O50"/>
    <mergeCell ref="P50:Q50"/>
    <mergeCell ref="R50:S50"/>
    <mergeCell ref="T50:U50"/>
    <mergeCell ref="V50:W50"/>
    <mergeCell ref="X50:Y50"/>
    <mergeCell ref="V51:W51"/>
    <mergeCell ref="X51:Y51"/>
    <mergeCell ref="H58:I58"/>
    <mergeCell ref="J58:K58"/>
    <mergeCell ref="L58:M58"/>
    <mergeCell ref="N58:O58"/>
    <mergeCell ref="P58:Q58"/>
    <mergeCell ref="R58:S58"/>
    <mergeCell ref="T58:U58"/>
    <mergeCell ref="V58:W58"/>
    <mergeCell ref="J51:K51"/>
    <mergeCell ref="L51:M51"/>
    <mergeCell ref="N51:O51"/>
    <mergeCell ref="P51:Q51"/>
    <mergeCell ref="R51:S51"/>
    <mergeCell ref="T51:U51"/>
    <mergeCell ref="H51:I51"/>
    <mergeCell ref="T57:U57"/>
    <mergeCell ref="V57:W57"/>
    <mergeCell ref="X57:Y57"/>
    <mergeCell ref="H57:I57"/>
    <mergeCell ref="J57:K57"/>
    <mergeCell ref="L57:M57"/>
    <mergeCell ref="N57:O57"/>
    <mergeCell ref="X58:Y58"/>
    <mergeCell ref="X68:Y68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V67:W67"/>
    <mergeCell ref="X67:Y67"/>
    <mergeCell ref="H68:I68"/>
    <mergeCell ref="J68:K68"/>
    <mergeCell ref="V95:W95"/>
    <mergeCell ref="X95:Y95"/>
    <mergeCell ref="T94:U94"/>
    <mergeCell ref="V94:W94"/>
    <mergeCell ref="X94:Y94"/>
    <mergeCell ref="H95:I95"/>
    <mergeCell ref="J95:K95"/>
    <mergeCell ref="L95:M95"/>
    <mergeCell ref="X103:Y103"/>
    <mergeCell ref="A103:G103"/>
    <mergeCell ref="H103:I103"/>
    <mergeCell ref="J103:K103"/>
    <mergeCell ref="L103:M103"/>
    <mergeCell ref="N103:O103"/>
    <mergeCell ref="P103:Q103"/>
    <mergeCell ref="R103:S103"/>
    <mergeCell ref="T103:U103"/>
    <mergeCell ref="V103:W103"/>
    <mergeCell ref="B99:E99"/>
    <mergeCell ref="B100:E100"/>
    <mergeCell ref="B98:E98"/>
    <mergeCell ref="B102:E102"/>
    <mergeCell ref="B97:E97"/>
    <mergeCell ref="B101:E101"/>
    <mergeCell ref="H96:Y102"/>
  </mergeCells>
  <pageMargins left="0.31496062992125984" right="0.31496062992125984" top="0.35433070866141736" bottom="0.35433070866141736" header="0.31496062992125984" footer="0.31496062992125984"/>
  <pageSetup paperSize="9" scale="57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2023-07-12T08:11:40Z</dcterms:modified>
</cp:coreProperties>
</file>