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5570" windowHeight="8190" activeTab="1"/>
  </bookViews>
  <sheets>
    <sheet name="Титул" sheetId="1" r:id="rId1"/>
    <sheet name="Доклад на сайт" sheetId="4" r:id="rId2"/>
  </sheets>
  <definedNames>
    <definedName name="_xlnm.Print_Titles" localSheetId="1">'Доклад на сайт'!$4:$5</definedName>
    <definedName name="_xlnm.Print_Area" localSheetId="1">'Доклад на сайт'!$A$1:$K$85</definedName>
  </definedNames>
  <calcPr calcId="125725"/>
</workbook>
</file>

<file path=xl/calcChain.xml><?xml version="1.0" encoding="utf-8"?>
<calcChain xmlns="http://schemas.openxmlformats.org/spreadsheetml/2006/main">
  <c r="G61" i="4"/>
  <c r="J61"/>
  <c r="I61"/>
  <c r="H61"/>
  <c r="J55"/>
  <c r="I55"/>
  <c r="H55"/>
  <c r="G55"/>
</calcChain>
</file>

<file path=xl/sharedStrings.xml><?xml version="1.0" encoding="utf-8"?>
<sst xmlns="http://schemas.openxmlformats.org/spreadsheetml/2006/main" count="210" uniqueCount="159">
  <si>
    <t xml:space="preserve">Мэра города Орла  Парахина Юрия Николаевича </t>
  </si>
  <si>
    <t xml:space="preserve">о достигнутых значениях показателей для оценки эффективности деятельности </t>
  </si>
  <si>
    <t>органов местного самоуправления городских округов  и муниципальных районов</t>
  </si>
  <si>
    <t>Подпись _______________</t>
  </si>
  <si>
    <t xml:space="preserve"> Показатели эффективности деятельности органов местного самоуправления </t>
  </si>
  <si>
    <t xml:space="preserve"> (официальное наименование городского округа (муниципального района)</t>
  </si>
  <si>
    <t>№ п/п</t>
  </si>
  <si>
    <t>Наименование показателя</t>
  </si>
  <si>
    <t>Ед. изм.</t>
  </si>
  <si>
    <t>Примечание</t>
  </si>
  <si>
    <t>Экономическое развитие</t>
  </si>
  <si>
    <t xml:space="preserve">  Число субъектов малого и среднего  предпринимательства в расчете на 10 тыс.человек населения</t>
  </si>
  <si>
    <t xml:space="preserve">  единиц на 10 тыс. человек населения</t>
  </si>
  <si>
    <t xml:space="preserve">  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t>
  </si>
  <si>
    <t>процентов</t>
  </si>
  <si>
    <t xml:space="preserve">  Объем инвестиций в основной капитал (за исключением бюджетных средств) в расчете на 1 жителя       </t>
  </si>
  <si>
    <t>рублей</t>
  </si>
  <si>
    <t>Доля площади земельных участков, являющихся объектами  налогообложения земельным  налогом, в общей площади территории городского округа    (муниципального района)</t>
  </si>
  <si>
    <t xml:space="preserve">Число прибыльных сельскохозяйственных организаций (для муниципальных  районов)                </t>
  </si>
  <si>
    <t>единиц</t>
  </si>
  <si>
    <t>Показатели по городскому округу "Город Орёл" не представляются</t>
  </si>
  <si>
    <t xml:space="preserve">Доля протяженности  автомобильных дорог общего  пользования местного значения,  не отвечающих нормативным  требованиям, в общей  протяженности автомобильных дорог общего пользования местного значения   </t>
  </si>
  <si>
    <t xml:space="preserve"> процентов</t>
  </si>
  <si>
    <t xml:space="preserve"> Доля населения, проживающего в населенных пунктах, не имеющих регулярного автобусного и (или) железнодорожного сообщения с административным центром городского округа  (муниципального района), в общей численности населения городского округа (муниципального района)</t>
  </si>
  <si>
    <t xml:space="preserve">  Среднемесячная номинальная начисленная заработная плата работников:</t>
  </si>
  <si>
    <t>8(1)</t>
  </si>
  <si>
    <t xml:space="preserve">      крупных и средних предприятий и некоммерческих организаций</t>
  </si>
  <si>
    <t>8(2)</t>
  </si>
  <si>
    <t xml:space="preserve">      муниципальных дошкольных образовательных учреждений          </t>
  </si>
  <si>
    <t>8(3)</t>
  </si>
  <si>
    <t xml:space="preserve">      муниципальных общеобразовательных   учреждений:                 </t>
  </si>
  <si>
    <t>8(4)</t>
  </si>
  <si>
    <t xml:space="preserve">       учителей муниципальных  общеобразовательных  учреждений       </t>
  </si>
  <si>
    <t>8(5)</t>
  </si>
  <si>
    <t xml:space="preserve">       муниципальных учреждений культуры и искусства</t>
  </si>
  <si>
    <t>8(6)</t>
  </si>
  <si>
    <t xml:space="preserve">      муниципальных учреждений физической культуры и спорта</t>
  </si>
  <si>
    <t>Дошкольное образование</t>
  </si>
  <si>
    <t xml:space="preserve"> Доля детей в возрасте   1-6 лет, получающих дошкольную образовательную услугу и (или) услугу по их содержанию в  муниципальных образовательных учреждениях в общей численности детей в возрасте 1-6 лет</t>
  </si>
  <si>
    <t xml:space="preserve">   Доля детей в возрасте 1 - 6  лет, состоящих на учете для  определения в муниципальные  дошкольные образовательные  учреждения, в общей  численности детей в возрасте 1- 6 лет</t>
  </si>
  <si>
    <t xml:space="preserve">Доля муниципальных дошкольных образовательных учреждений, здания которых находятся в аварийном состоянии или требуют  капитального ремонта, в общем числе муниципальных дошкольных образовательных учреждений    </t>
  </si>
  <si>
    <t>Общее и дополнительное образование</t>
  </si>
  <si>
    <t xml:space="preserve">  Доля выпускников муниципальных  общеобразовательных учреждений, не получивших  аттестат о среднем (полном) образовании, в общей численности выпускников муниципальных общеобразовательных учреждений  </t>
  </si>
  <si>
    <t>Доля муниципальных общеобразовательных учреждений, соответствующих современным требованиям обучения, в общем количестве муниципальных общеобразовательных учреждений</t>
  </si>
  <si>
    <t>Доля муниципальных  общеобразовательных учреждений, здания которых находятся в аварийном состоянии или требуют капитального ремонта, в общем количестве муниципальных общеобразовательных учреждений</t>
  </si>
  <si>
    <t>Доля обучающихся в муниципальных общеобразовательных учреждениях, занимающихся во вторую (третью) смену, в общей численности обучающихся в муниципальных общеобразовательных учреждениях</t>
  </si>
  <si>
    <t xml:space="preserve"> Расходы бюджета муниципального образования в расчете на одного обучающегося в муниципальных общеобразовательных учреждениях  </t>
  </si>
  <si>
    <t xml:space="preserve">  тыс.рублей</t>
  </si>
  <si>
    <t>Доля детей в возрасте 5-18 лет, получающих услуги по  дополнительному образованию в организациях различной организационно-правовой формы и формы собственности, в общей численности детей данной возрастной группы</t>
  </si>
  <si>
    <t xml:space="preserve">  человек</t>
  </si>
  <si>
    <t>Культура</t>
  </si>
  <si>
    <t>Уровень фактической  обеспеченности учреждениями  культуры от  нормативной потребности:</t>
  </si>
  <si>
    <t>Доля муниципальных  учреждений культуры, здания которых находятся в аварийном состоянии или требуют капитального ремонта, в общем количестве муниципальных учреждений культуры</t>
  </si>
  <si>
    <t>Доля объектов культурного наследия, находящихся в муниципальной собственности и требующих консервации или реставрации, в общем количестве объектов культурного наследия, находящихся в муниципальной собственности</t>
  </si>
  <si>
    <t>Физическая культура и спорт</t>
  </si>
  <si>
    <t xml:space="preserve">Доля населения, систематически занимающегося физической культурой и спортом               </t>
  </si>
  <si>
    <t>23 (1)</t>
  </si>
  <si>
    <t>Доля обучающихся, систематически занимающихся физической культурой и спортом, в общей численности обучающихся</t>
  </si>
  <si>
    <t>Жилищное строительство и обеспечение граждан жильем</t>
  </si>
  <si>
    <t xml:space="preserve"> Общая площадь жилых помещений, приходящаяся в среднем на одного жителя - всего</t>
  </si>
  <si>
    <t xml:space="preserve"> кв. метров</t>
  </si>
  <si>
    <t xml:space="preserve"> в т. ч. введенная в действие за год     </t>
  </si>
  <si>
    <t xml:space="preserve">Площадь земельных участков,  предоставленных для  строительства, в расчете на 10 тыс.человек населения - всего      </t>
  </si>
  <si>
    <t xml:space="preserve"> га</t>
  </si>
  <si>
    <t xml:space="preserve">               в том числе:</t>
  </si>
  <si>
    <t xml:space="preserve"> для жилищного строительства, индивидуального жилищного строительства и комплексного освоения в целях жилищного строительства      </t>
  </si>
  <si>
    <t xml:space="preserve"> Площадь земельных участков, предоставленных для строительства, в отношении которых с даты принятия решения о предоставлении земельного участка или  подписания протокола о результатах торгов (конкурсов,  аукционов) не было получено разрешение на ввод в эксплуатацию:</t>
  </si>
  <si>
    <t xml:space="preserve">  кв. метров</t>
  </si>
  <si>
    <t>-</t>
  </si>
  <si>
    <t>Жилищно-коммунальное хозяйство</t>
  </si>
  <si>
    <t>Доля многоквартирных домов, в  которых собственники помещений выбрали и реализуют один из способов управления многоквартирными домами, в общем числе многоквартирных домов, в которых собственники должны выбрать способ управления данными домами</t>
  </si>
  <si>
    <t>Доля организаций коммунального комплекса, осуществляющих производство товаров, оказание   услуг по водо-, тепло-, газо-, электроснабжению, водоотведению, очистке сточных вод, утилизации (захоронению) твердых бытовых отходов и  использующих объекты  коммунальной инфраструктуры на праве частной собственности, по договору аренды или  концессии, участие субъекта  Российской Федерации и (или) городского округа (муниципального района) в уставном капитале которых  составляет не более 25 процентов, в общем числе организаций коммунального комплекса, осуществляющих свою деятельность на территории городского округа  (муниципального района)</t>
  </si>
  <si>
    <t xml:space="preserve"> Доля многоквартирных домов, расположенных на земельных участках, в отношении которых  осуществлен государственный кадастровый учет</t>
  </si>
  <si>
    <t>На территории города Орла все земельные участки, на которых расположены многоквартирные дома, имеют кадастровый номер и являются ранее учтенными, т.е. в отношении них осуществлен государственный кадастровый учет.</t>
  </si>
  <si>
    <t xml:space="preserve"> Доля населения, получившего жилые помещения и улучшившие жилищные условия в отчетном году, в общей численности населения, состоящего на учете в качестве нуждающегося в жилых помещениях</t>
  </si>
  <si>
    <t>VIII. Организация муниципального управления</t>
  </si>
  <si>
    <t xml:space="preserve">  Доля налоговых и неналоговых  доходов местного бюджета (за исключением поступлений налоговых доходов по дополнительным нормативам отчислений) в общем объеме  собственных доходов бюджета муниципального образования  (без учета субвенций)</t>
  </si>
  <si>
    <t xml:space="preserve">  Доля основных фондов организаций муниципальной формы собственности, находящихся в стадии банкротства, в основных фондах организаций муниципальной  формы собственности (на конец  года, по полной учетной стоимости) </t>
  </si>
  <si>
    <t xml:space="preserve">Объем не завершенного в установленные сроки строительства, осуществляемого за счет средств бюджета городского округа  (муниципального района)     </t>
  </si>
  <si>
    <t xml:space="preserve">  тыс. рублей</t>
  </si>
  <si>
    <t xml:space="preserve"> Доля просроченной кредиторской задолженности по оплате труда (включая начисления на оплату труда) муниципальных учреждений в общем объеме расходов муниципального образования на оплату труда (включая начисления на оплату труда)</t>
  </si>
  <si>
    <t>Расходы бюджета   муниципального образования на  содержание работников органов   местного самоуправления в расчете на одного жителя -   всего</t>
  </si>
  <si>
    <t>Наличие в городском округе (муниципальном районе) утвержденного генерального плана городского округа (схемы территориального планирования муниципального района)</t>
  </si>
  <si>
    <t>да/нет</t>
  </si>
  <si>
    <t>да</t>
  </si>
  <si>
    <t>Генеральный план городского округа "Город Орел" утвержден решением Орловского городского Совета народных депутатов от 28.02.2008 №29/425-ГС.</t>
  </si>
  <si>
    <t>Удовлетворенность населения деятельностью органов местного самоуправления городского округа (муниципального района)</t>
  </si>
  <si>
    <t>процентов от числа опрошенных</t>
  </si>
  <si>
    <t xml:space="preserve"> Среднегодовая численность  постоянного населения     </t>
  </si>
  <si>
    <t xml:space="preserve">  тыс. человек</t>
  </si>
  <si>
    <t>Энергосбережение и повышение энергетической эффективности</t>
  </si>
  <si>
    <t xml:space="preserve">  Удельная величина потребления энергетических  ресурсов в многоквартирных  домах:</t>
  </si>
  <si>
    <t xml:space="preserve"> кВт·ч на 1 проживающего</t>
  </si>
  <si>
    <t xml:space="preserve"> Гкал на 1 кв.  М общей площади</t>
  </si>
  <si>
    <t>куб. метров на 1 проживающего</t>
  </si>
  <si>
    <t xml:space="preserve"> Удельная величина потребления  энергетических ресурсов   муниципальными бюджетными  учреждениями</t>
  </si>
  <si>
    <t>кВт·ч на 1 человека  населения</t>
  </si>
  <si>
    <t>Гкал на 1 кв. м общей площади</t>
  </si>
  <si>
    <t>куб. метров на 1 человека населения</t>
  </si>
  <si>
    <t>41.</t>
  </si>
  <si>
    <t>в сфере культуры</t>
  </si>
  <si>
    <t>баллы</t>
  </si>
  <si>
    <t>в сфере образования</t>
  </si>
  <si>
    <t>исполнитель: З.Е. Кульпина, тел. 25-52-10 (2715)</t>
  </si>
  <si>
    <t xml:space="preserve">          клубами и учреждениями клубного типа       </t>
  </si>
  <si>
    <t xml:space="preserve">          библиотеками                  </t>
  </si>
  <si>
    <t xml:space="preserve">          парками культуры и отдыха    </t>
  </si>
  <si>
    <t xml:space="preserve">      объектов жилищного строительства - в течение 3 лет             </t>
  </si>
  <si>
    <t xml:space="preserve">      иных объектов капитального строительства - в течение 5 лет      </t>
  </si>
  <si>
    <t xml:space="preserve">          электрическая энергия        </t>
  </si>
  <si>
    <t xml:space="preserve">          тепловая энергия            </t>
  </si>
  <si>
    <t xml:space="preserve">          горячая вода                </t>
  </si>
  <si>
    <t xml:space="preserve">          холодная вода               </t>
  </si>
  <si>
    <t xml:space="preserve">          природный газ                  </t>
  </si>
  <si>
    <t xml:space="preserve">          электрическая энергия         </t>
  </si>
  <si>
    <t xml:space="preserve">          тепловая энергия               </t>
  </si>
  <si>
    <t xml:space="preserve">          горячая вода                  </t>
  </si>
  <si>
    <t xml:space="preserve">          холодная вода                  </t>
  </si>
  <si>
    <t>Д О К Л А Д</t>
  </si>
  <si>
    <t xml:space="preserve">Показатель определяется субъектом РФ в соответствии с Указом Губернатора Орловской области от 24.01.2019 №33. </t>
  </si>
  <si>
    <t>Плановые значения</t>
  </si>
  <si>
    <t>По результатам итоговой оценки качества по отрасли "Образование"и "Культура" муниципального образования "Город Орел" (bus.gov.ru)  Уменьшение показателя в сфере образования связано с изменением требований к условиям, предъявляемым к организации образовательной деятельности для детей с ограниченными возможностями здоровья и детей-инвалидов.</t>
  </si>
  <si>
    <t>Отчет</t>
  </si>
  <si>
    <t xml:space="preserve"> за 2024 год и их планируемых значениях на 3-летний период</t>
  </si>
  <si>
    <t xml:space="preserve"> Дата __ ______ 2025 года</t>
  </si>
  <si>
    <t>В 2024 году миграционная убыль составила 486 человек (в 2023 году убыль была 1638  чел.), естественная убыль составила 2421 человек (в 2023 году убыль была 2568 чел.). В 2025-2027 года прогнозируется дальнейшее снижение  динамики убыли населения</t>
  </si>
  <si>
    <t xml:space="preserve">В 2024 году  введено 141,3 тыс.кв.м жилья. Расчет плановых значений показателя произведен на основании прогноза социально-экономического развития города Орла на 2025-2027 годы: в 2025 году - 100,0 тыс.кв.м, в 2026 году - 90,0 тыс.кв.м, в 2027 году - 80,0 тыс.кв.м. </t>
  </si>
  <si>
    <t>Расчет плановых значений показателя произведен в действующих ценах каждого года на основании прогноза социально-экономического развития города Орла на 2025-2027 годы. Показатель 2023 года уточнен по годовой отчетности.</t>
  </si>
  <si>
    <t>Показатели рассчитаны по среднесписочной численности работников   СМСП по итогам  сплошного наблюдения Орелстата за 2020 год   (28021 чел. - работники средних, малых и микропредприятий, 24914 - работники малых и микропредприятий) и численности работников крупных и средних предприятий по статотчетам и по прогнозу  социально-экономического развития города Орла на 2025-2027 годы. Показатель 2024 года ниже показателя 2023 в связи с ростом   среднесписочной численности работников крупных и средних предприятий с 79022 чел. в 2023 году до 79741 чел. в 2024 году</t>
  </si>
  <si>
    <t xml:space="preserve">На конец  2024 года в городе было 3 земельных участка, предоставленных под строительство иных объектов,  общей площадью 3473  кв. м., и 1 объект жилищного строительства площадью 845,62 кв.м. </t>
  </si>
  <si>
    <t xml:space="preserve">В 2024 году из 1825 многоквартирных домов, в которых собственники должны выбрать способ управления на 31.12.2024 года:
- в 190 домах собственниками помещений заключены договоры управления по результатам проведенных администрацией города Орла открытых конкурсов. Конкурсы по выбору управляющей организации объявлялись на новостройки и на дома с нереализованным способом управления.
- в 8 домах не реализован способ управления (были определены временные управляющие организации), т.к. в данных домах либо закончился срок действия договоров управления и управляющие организации не пролонгировали их на новый срок, либо расторгли в одностороннем порядке, либо собственниками помещений не был реализован непосредственный способ управления. Объявленные администрацией города Орла конкурсы по выбору управляющей организации для указанных МКД не состоялись в связи с отсутствием заявок или срок проведения конкурсов не наступил.                
</t>
  </si>
  <si>
    <t>В городе Орле 44 объекта культурного наследия местной категории охраны. На конец 2024 года подлежали реставрации 12 объектов.  В 2025-2027 годах ежегодно планируется проводить ремонт не менее 1 объекта</t>
  </si>
  <si>
    <t>В 2024 году для строительства предоставлено 7,54 га земельных участков (в 2023 году — 3,35 га), в том числе 7,03 га -  для жилищного строительства (в 2023 году — 0,41 га). В рамках планируемой  реализации договоров о КРТ  в 2025 году планируется предоставить 6,65 га, в 2026 году - 0,62 га, в 2027 году - 9,85 га</t>
  </si>
  <si>
    <t xml:space="preserve">Показатель за 2024 год приведен по данным Орелстата. Муниципальные дошкольные образовательные учреждения, помимо городских детей, посещают дети, родители которых не зарегистрированы в городе Орле.  В 2023 году численность детей в дошкольных учреждениях составила 14405 человек, к 2025 году планируется 14190 человек, в 2026 году - 13900 человек, в 2027 году - 13900 человек. Значение показателя приведено в соответствии с данными региональной информационной системы "Виртуальная школа" . Уменьшение численности воспитанников обусловлено тенденцией сокращения численности детей в возрасте 1-6 лет в связи со спадом рождаемости.
     </t>
  </si>
  <si>
    <t xml:space="preserve"> На 31.12.2024 г. в электронной системе не было неудовлетворенных заявлений с желаемой датой поступления в 2024 году. Значение показателя приведено в соответствии с данными региональной информационной системы "Виртуальная школа".</t>
  </si>
  <si>
    <t>Значение показателя меняется в 2024-2025 в связи с реорганизацией ряда дошкольных образовательных учреждений, в 2025-2026 значения показателя меняются в связи с включением учреждений в федеральную программу по капитальному ремонту.</t>
  </si>
  <si>
    <t xml:space="preserve"> В 2024 году численность учащихся - 37075  человек, к 1-ой и 2-ой  группе здоровья отнесены 33289 человек. 
   В 2027 году планируется увеличение количества обучающихся до 38000 человек, из них 35046 человек - 1-й и 2-й групп здоровья. </t>
  </si>
  <si>
    <t xml:space="preserve">Доля налоговых и неналоговых доходов городского бюджета в общем объеме  доходов (за исключением субвенций) в 2024 году составила 39,8%. По сравнению с 2023 годом данный показатель увеличился на 11,1 процентных пункта в результате прироста налоговых и неналоговых доходов на 21,5% и сокращения межбюджетных трансфертов от других бюджетов (без учета субвенций) на 27,2% к уровню 2023 года.
Рост показателя в 2025 году планируется за счет роста налоговых и неналоговых доходов бюджета.
</t>
  </si>
  <si>
    <t>В 2024 году численность обучающихся, занимающихся физической культурой и спортом, в соответствии методикой взята  по данными федерального статистического наблюдения по форме N 1-ФК "Сведения о физической культуре и спорте" (сумма значений граф 5 и 6 строки 16 раздела II) и составил 36383 человека, численность детей от 3 до 18  лет - 48121 чел. Снижение показателя в 2024 году обусловлено уменьшением численности занимающихся возрастной группы 16-17 лет  в  профессиональных образовательных организациях и учреждениях высшего образования. Вместе с тем, численность занимающихся в общеобразовательных учреждениях увеличилась на  146 человек.</t>
  </si>
  <si>
    <t>В 2024 году из 16-ти качественных критериев, участвующих в расчете, требования по 13-ти составляют 100 % общеобразовательных организаций (43 организации). Требованиям остальных 3 критериев отвечают не все учреждения: условия для беспрепятственного доступа инвалидов - 27 организаций, пожарные рукава и краны - 19 организаций.</t>
  </si>
  <si>
    <t>В 2024 году в учреждениях дополнительного образования занимались 36207 детей, в 2025-2027 годы прогнозируется ежегодное увеличение численности детей - до 37300 человек в 2027 году.</t>
  </si>
  <si>
    <t>В реестре муниципального имущества города Орла по состоянию на 31.12.2024 значится имущество первоначальной стоимостью 48487 млн. руб. По состоянию на 31.12.2024 года в состоянии банкротства оставался МУП ЖРЭП(З) (23,7 млн рублей), завершение процедуры банкротства которого планируется в 2025 году.</t>
  </si>
  <si>
    <t xml:space="preserve"> Рост в 2025-2027 годах удельных показателей потребления энергоресурсов и воды в расчете на душу населения обусловлен прогнозируемым уменьшением численности населения, планируемым увеличением численности учащихся, при  средних зимних температурах на уровне климатической нормы.</t>
  </si>
  <si>
    <t xml:space="preserve">Расходы на содержание работников органов местного самоуправления в 2024 году по сравнению с 2023 годом увеличились на 151275,8 тыс. рублей или 43%, в том числе в связи с выделением ассигнований на погашение кредиторской задолженности прошлых лет по начислениям на оплату труда.  Показатели за 2025-2027 годы рассчитаны по бюджету города Орла на 2025 годы, утвержденному решением Орловского городского Совета народных депутатов от 19.12.2024 № 60/0887-ГС (ред. от 28.03.2025)
</t>
  </si>
  <si>
    <t>Городской округ город Орел</t>
  </si>
  <si>
    <t xml:space="preserve">Рост потребления электроэнергии при одновременной снижении потребления газа обусловлен  вводом новых многоквартирных домов повышенной этажности, обустроенных электроплитами, а также растущим  количеством применяемых жителями МКД бытовых электроприборов и техники, включая энергоемкие бойлеры, электрические духовые шкафы, посудомоечные машины и т.д. 
Снижение потребления газа, воды связано с установкой приборов учета потребления ресурсов.
</t>
  </si>
  <si>
    <t>В 2024 году количество объектов культуры по сравнению с 2023 годом  не изменилось. Расчет показателя произведен в соответствии с методическими рекомендациями органам государственной власти субъектов Российской Федерации и органам местного самоуправления о применении нормативов и норм оптимального размещения организаций культуры и обеспеченности населения услугами организаций культуры, утвержденными распоряжением Минкультуры России от 23.10.2023 N Р-2879
Расчет показателя за 2021-2023 годы  производился  в соответствии с методическими рекомендациями по развитию сети организаций культуры и обеспеченности населения услугами организаций культуры, утвержденными распоряжением Министерства культуры РФ от 02.08.2017 г. № Р-965. Ретроспективный перерасчет показателя по новой методике не производился.</t>
  </si>
  <si>
    <t>В связи с тем, что с 18.07.2018 года на территории Орловской области введен в эксплуатацию программный комплекс ФГИС ЕГРН, в котором отсутствует возможность выгрузки сведений о площади земель города Орла, стоящих на учете по налогооблагаемым видам права, при расчете показателей за 2018 год -  2023 годы в общую площадь земельных участков, являющихся объектами налогообложения, включены участки, расположенные на территории города Орла, стоявшие по состоянию на 01.01.2018 года на кадастровом учете по налогооблагаемым видам права (площадью 9484,6 га) по данным ФГБОУ "ФКП Росреестра" и площадь проданных и переданных бесплатно за 2018, 2019, 2020, 2021, 2022, 2023, 2024 годы муниципальных земельных участков и земельных участков, государственная собственность на которые не разграничена  (2018 год - 3,2 га, 2019 год - 2,5 га, 2020-2,6 га, 2021 — 5,0 га , 2022 - 129,1 га, 2023-12,96 га, 2024 - 6,05). Прогнозные показатели  2025 — 2027 годов рассчитаны из условия продажи  около 3 га земельных участков ежегодно</t>
  </si>
  <si>
    <t>Результаты независимой оценки качества условий оказания услуг муниципальными организациями в сферах культуры, охраны здоровья, образования, социального обслуживания и иными организациями,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(по данным официального сайта для размещения информации о государственных и муниципальных учреждениях в информационно-телекоммуникационной сети "Интернет") (при наличии):</t>
  </si>
  <si>
    <t>2024 год - 43 учреждения, из них 11 нуждаются в капитальном ремонте, 2025 год - 43 учреждения, из них 9 нуждаются в капитальном ремонте (в 2025 году начался капитальный ремонт в школе № 29), в 2026 году запланирован капитальный ремонт еще 2-х учреждений (гимназия № 16 и лицей № 21)</t>
  </si>
  <si>
    <t>В 2024 году численность учащихся - 37075 человек, из них во вторую смену занимались 10581 человек.  В 2025 году показатель улучшается в связи с тем, что в школе № 15, лицее № 32, и гимназии № 39 будет завершен капитальный ремонт, в 2026 году будет завершен капитальный ремонт в школе № 29.</t>
  </si>
  <si>
    <t xml:space="preserve">В 2024 году аттестат о среднем общем образовании не получили 2 выпускника. Общее количество выпускников - 1287 человек. Улучшение показателя  обусловлено  организацией  прохождения педагогами курсов повышения квалификации по  использованию  современных образовательных технологий для повышения мотивации к обучению. Проводится анализ и корректировка внутренней системы оценки качества образования.  На уровне среднего общего образования в 2025/2026 учебном году будет увеличено количество профильных классов  с углублённым изучением предметов. 
</t>
  </si>
  <si>
    <t>Показатель рассчитан по данным Единого реестра субъектов среднего и малого предпринимательства ФНС России по состоянию на начало года, следующего за отчетным: в 2024 году  их было 12856 единиц (в 2023 году - 12754 единицы).  В 2025 году  прогнозируется  12860 единиц, в 2026 году — 12870 единиц, в 2027 году — 12880 единиц). Численность населения на 01.01.2025 года - 289503 человека. Рост показателя в 2025-2027 годах обусловлен также прогнозируемым снижением численности населения города Орла: на начало 2026 года - 287626, 2027 года - 286092, 2028 года - 284800).</t>
  </si>
  <si>
    <t xml:space="preserve">Расчет показателя произведен по форме федерального статистического наблюдения N 1-ФК "Сведения о физической культуре и спорте", утв. приказом Росстата от 29.12.2023 № 709 
На 01.01.2024 года численность жителей в возрасте от 3 до 79 лет   - 276612 чел.Общее количество систематически занимающихся  в 2024 году -147444 чел.
</t>
  </si>
  <si>
    <t>Показатели за 2021-2023 годы рассчитывались от общего количества организаций, предоставляющих жилищно-коммунальные услуги в городе Орле. В расчете показателя 2024 года учтены только организации, основным видом деятельности которых является производство товаров, оказание   услуг по водо-, тепло-, газо-, электроснабжению, водоотведению, очистке сточных вод, утилизации (захоронению) твердых бытовых отходов в соответствии с  федеральным статистическим наблюдением по форме № 22-ЖКХ (реформа) «Сведения о структурных преобразованиях и организационных мероприятиях в сфере жилищно-коммунального хозяйства». В 2024 году осуществляли деятельность 16 таких организаций, у 4-х из них -  МПП ВКХ "Орелводоканал" и АО "Орелоблэнерго", АО "Орелгортеплоэнерго", АО "Орелтеплосервис - в уставном капитале доля муниципальной и государственной собственности более 25%. Ретроспективный перерасчет показателей за 2021-2023 годы не производился.</t>
  </si>
  <si>
    <t xml:space="preserve">По состоянию на 31.12.2024 года на балансе МКУ «ОМЗ г.Орла» числились следующие незавершенные в установленные сроки объекты:
1)  ПСД «Строительство улично-дорожной сети в районе Городского парка для обеспечения транспортной, пешеходной доступности и связи Железнодорожного и Советского районов г.Орла (1 этап строительства) на сумму 6060,29 тыс.рублей, строительство которого не начиналось; 
2)  объект «Благоустройство «умной» спортивной площадки и прилегающей к ней территории, расположенной по адресу: г. Орел, ул. Металлургов, 42г» на сумму 47560,31 тыс.руб., завершение процедуры регистрации которого планируется в 2025 году; 
3) объект «Строительство очистных сооружений с целью эксплуатации коллектора дождевой канализации в микрорайоне «Веселая слобода» на сумму 35496,30 тыс.рублей; завершение работ и регистрация введенного в эксплуатацию объекта планируется в 2025 году;
4)  объект: «Строительство водопроводных сетей в районе д. Овсянниково» на сумму 25775,68 тыс. руб.; завершение работ и регистрация введенного в эксплуатацию объекта планируется в 2025 году;
</t>
  </si>
  <si>
    <t xml:space="preserve">5)  объект: «Строительства объекта «Улица Орловских партизан на участке от Московского шоссе до ул. Космонавтов в г. Орле» на сумму  66433,40 тыс. руб.; завершение работ и регистрация введенного в эксплуатацию объекта планируется в 2025 году;
 6)  объект: «Станция умягчения Окского ВЗУ» на сумму 24150,62 тыс. руб. Реализация проекта приостановлена.
На балансе МБУ «Спецавтобаза» числится ПСД «Реконструкция котельной по адресу: г. Орел, ул. Панчука, д. 72а» на сумму 1074,0 тыс.рублей. Реализация проекта приостановлена.
При условии выполнения плана по завершению работ и регистрации введенных в эксплуатацию объектов  поз. 2), 3), 4), 5) в концу 2025 года  года  показатель уменьшится до 31284,9 тыс.рублей. </t>
  </si>
  <si>
    <t>Общая протяженность дорог в 2024 году составила 481,4 км.   На 2025 год запланировано завершение строительства дороги по ул. Орловских Партизан (1,831 км),  и ул.Витольда Почернина (0,855 км). В рамках национального проекта «Безопасные и качественные автомобильные дороги» и регионального проекта «Дорожная сеть» по муниципальной программе «Комплексное развитие улично-дорожной сети города Орла на 2022 - 2027 годы» выполнен ремонт 5 автомобильных дорог, вошедших в Орловскую агломерацию, общей протяженностью 5,5 км. Кроме этого, за счет дополнительно доведенных средств Дорожного фонда Орловской области на ремонт автомобильных дорог, не вошедших в Орловскую агломерацию, выполнен ремонт 10 объектов  протяженностью 7 км. В районах частной жилой застройки выполнен ремонт дорог на 46 улицах общей протяженностью 31,7 км. Реализация Программы продолжается</t>
  </si>
  <si>
    <t xml:space="preserve">Доля детей первой и второй групп здоровья в общей численности обучающихся в муниципальных общеобразовательных учреждениях </t>
  </si>
</sst>
</file>

<file path=xl/styles.xml><?xml version="1.0" encoding="utf-8"?>
<styleSheet xmlns="http://schemas.openxmlformats.org/spreadsheetml/2006/main">
  <numFmts count="2">
    <numFmt numFmtId="164" formatCode="0.0"/>
    <numFmt numFmtId="165" formatCode="0.000"/>
  </numFmts>
  <fonts count="23">
    <font>
      <sz val="10"/>
      <name val="Arial Cyr"/>
      <family val="2"/>
      <charset val="204"/>
    </font>
    <font>
      <sz val="11"/>
      <color indexed="8"/>
      <name val="Calibri"/>
      <family val="2"/>
      <charset val="204"/>
    </font>
    <font>
      <sz val="10"/>
      <name val="Times New Roman"/>
      <family val="1"/>
      <charset val="204"/>
    </font>
    <font>
      <sz val="12"/>
      <name val="Times New Roman"/>
      <family val="1"/>
      <charset val="204"/>
    </font>
    <font>
      <b/>
      <sz val="16"/>
      <name val="Times New Roman"/>
      <family val="1"/>
      <charset val="204"/>
    </font>
    <font>
      <b/>
      <sz val="12"/>
      <name val="Times New Roman"/>
      <family val="1"/>
      <charset val="204"/>
    </font>
    <font>
      <b/>
      <sz val="10"/>
      <name val="Times New Roman"/>
      <family val="1"/>
      <charset val="204"/>
    </font>
    <font>
      <b/>
      <sz val="14"/>
      <name val="Times New Roman"/>
      <family val="1"/>
      <charset val="204"/>
    </font>
    <font>
      <sz val="14"/>
      <name val="Times New Roman"/>
      <family val="1"/>
      <charset val="204"/>
    </font>
    <font>
      <sz val="12"/>
      <name val="Arial Cyr"/>
      <family val="2"/>
      <charset val="204"/>
    </font>
    <font>
      <sz val="14"/>
      <name val="Arial Cyr"/>
      <family val="2"/>
      <charset val="204"/>
    </font>
    <font>
      <sz val="8"/>
      <name val="Arial Cyr"/>
      <family val="2"/>
      <charset val="204"/>
    </font>
    <font>
      <b/>
      <sz val="17"/>
      <name val="Times New Roman"/>
      <family val="1"/>
      <charset val="204"/>
    </font>
    <font>
      <b/>
      <sz val="18"/>
      <name val="Times New Roman"/>
      <family val="1"/>
      <charset val="204"/>
    </font>
    <font>
      <b/>
      <sz val="17"/>
      <color indexed="9"/>
      <name val="Times New Roman"/>
      <family val="1"/>
      <charset val="204"/>
    </font>
    <font>
      <b/>
      <sz val="13"/>
      <name val="Times New Roman"/>
      <family val="1"/>
      <charset val="204"/>
    </font>
    <font>
      <vertAlign val="superscript"/>
      <sz val="13"/>
      <name val="Times New Roman"/>
      <family val="1"/>
      <charset val="204"/>
    </font>
    <font>
      <sz val="13"/>
      <name val="Times New Roman"/>
      <family val="1"/>
      <charset val="204"/>
    </font>
    <font>
      <sz val="13"/>
      <name val="Arial Cyr"/>
      <family val="2"/>
      <charset val="204"/>
    </font>
    <font>
      <sz val="13"/>
      <color indexed="8"/>
      <name val="Times New Roman"/>
      <family val="1"/>
      <charset val="204"/>
    </font>
    <font>
      <sz val="10"/>
      <color indexed="8"/>
      <name val="Times New Roman"/>
      <family val="1"/>
      <charset val="204"/>
    </font>
    <font>
      <b/>
      <sz val="15"/>
      <name val="Times New Roman"/>
      <family val="1"/>
      <charset val="204"/>
    </font>
    <font>
      <sz val="9"/>
      <name val="Times New Roman"/>
      <family val="1"/>
      <charset val="204"/>
    </font>
  </fonts>
  <fills count="2">
    <fill>
      <patternFill patternType="none"/>
    </fill>
    <fill>
      <patternFill patternType="gray125"/>
    </fill>
  </fills>
  <borders count="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2" fillId="0" borderId="0" xfId="0" applyFont="1" applyFill="1" applyAlignment="1">
      <alignment horizontal="center" vertical="top" wrapText="1"/>
    </xf>
    <xf numFmtId="0" fontId="3" fillId="0" borderId="0" xfId="0" applyFont="1" applyFill="1" applyAlignment="1">
      <alignment wrapText="1"/>
    </xf>
    <xf numFmtId="0" fontId="3" fillId="0" borderId="0" xfId="0" applyFont="1" applyFill="1" applyAlignment="1">
      <alignment horizontal="center" wrapText="1"/>
    </xf>
    <xf numFmtId="0" fontId="2" fillId="0" borderId="0" xfId="0" applyFont="1" applyFill="1" applyAlignment="1">
      <alignment wrapText="1"/>
    </xf>
    <xf numFmtId="0" fontId="5" fillId="0" borderId="0" xfId="0" applyFont="1" applyFill="1" applyAlignment="1">
      <alignment horizontal="center" wrapText="1"/>
    </xf>
    <xf numFmtId="0" fontId="6" fillId="0" borderId="0" xfId="0" applyFont="1" applyFill="1" applyAlignment="1">
      <alignment wrapText="1"/>
    </xf>
    <xf numFmtId="0" fontId="7" fillId="0" borderId="0" xfId="0" applyFont="1" applyFill="1" applyAlignment="1">
      <alignment horizontal="center" wrapText="1"/>
    </xf>
    <xf numFmtId="0" fontId="6" fillId="0" borderId="0" xfId="0" applyFont="1" applyFill="1" applyAlignment="1">
      <alignment horizontal="center" wrapText="1"/>
    </xf>
    <xf numFmtId="0" fontId="8" fillId="0" borderId="0" xfId="0" applyFont="1" applyFill="1" applyAlignment="1">
      <alignment horizontal="center" wrapText="1"/>
    </xf>
    <xf numFmtId="0" fontId="2" fillId="0" borderId="0" xfId="0" applyFont="1" applyFill="1" applyAlignment="1">
      <alignment horizontal="center" wrapText="1"/>
    </xf>
    <xf numFmtId="0" fontId="8" fillId="0" borderId="0" xfId="0" applyFont="1" applyFill="1" applyAlignment="1">
      <alignment wrapText="1"/>
    </xf>
    <xf numFmtId="0" fontId="8" fillId="0" borderId="0" xfId="0" applyFont="1" applyFill="1" applyAlignment="1">
      <alignment horizontal="right" wrapText="1"/>
    </xf>
    <xf numFmtId="0" fontId="12" fillId="0" borderId="0" xfId="0" applyFont="1" applyFill="1" applyAlignment="1">
      <alignment wrapText="1"/>
    </xf>
    <xf numFmtId="0" fontId="12" fillId="0" borderId="0" xfId="0" applyFont="1" applyFill="1" applyAlignment="1">
      <alignment horizontal="center" wrapText="1"/>
    </xf>
    <xf numFmtId="0" fontId="12" fillId="0" borderId="0" xfId="0" applyFont="1" applyFill="1" applyAlignment="1">
      <alignment horizontal="center" vertical="top" wrapText="1"/>
    </xf>
    <xf numFmtId="0" fontId="6" fillId="0" borderId="0" xfId="0" applyFont="1" applyFill="1" applyAlignment="1">
      <alignment horizontal="center" vertical="top" wrapText="1"/>
    </xf>
    <xf numFmtId="0" fontId="10" fillId="0" borderId="0" xfId="0" applyFont="1" applyFill="1" applyAlignment="1">
      <alignment vertical="top" wrapText="1"/>
    </xf>
    <xf numFmtId="0" fontId="0" fillId="0" borderId="0" xfId="0" applyFill="1" applyAlignment="1">
      <alignment vertical="top" wrapText="1"/>
    </xf>
    <xf numFmtId="0" fontId="9" fillId="0" borderId="0" xfId="0" applyFont="1" applyFill="1" applyBorder="1" applyAlignment="1">
      <alignment vertical="top" wrapText="1"/>
    </xf>
    <xf numFmtId="0" fontId="9" fillId="0" borderId="0" xfId="0" applyFont="1" applyFill="1" applyAlignment="1">
      <alignment vertical="top" wrapText="1"/>
    </xf>
    <xf numFmtId="164" fontId="3" fillId="0" borderId="1" xfId="0" applyNumberFormat="1" applyFont="1" applyFill="1" applyBorder="1" applyAlignment="1" applyProtection="1">
      <alignment vertical="top" wrapText="1"/>
      <protection locked="0"/>
    </xf>
    <xf numFmtId="0" fontId="0" fillId="0" borderId="0" xfId="0" applyFont="1" applyFill="1" applyAlignment="1">
      <alignment vertical="top" wrapText="1"/>
    </xf>
    <xf numFmtId="164" fontId="0" fillId="0" borderId="0" xfId="0" applyNumberFormat="1" applyFill="1" applyAlignment="1">
      <alignment vertical="top" wrapText="1"/>
    </xf>
    <xf numFmtId="0" fontId="3" fillId="0" borderId="2" xfId="0" applyFont="1" applyFill="1" applyBorder="1" applyAlignment="1">
      <alignment vertical="top" wrapText="1"/>
    </xf>
    <xf numFmtId="0" fontId="2" fillId="0" borderId="0" xfId="0" applyFont="1" applyFill="1" applyBorder="1" applyAlignment="1">
      <alignment horizontal="center" vertical="top" wrapText="1"/>
    </xf>
    <xf numFmtId="0" fontId="3"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ont="1" applyFill="1" applyBorder="1" applyAlignment="1">
      <alignment vertical="top" wrapText="1"/>
    </xf>
    <xf numFmtId="0" fontId="3" fillId="0" borderId="0" xfId="0" applyFont="1" applyFill="1" applyAlignment="1">
      <alignment vertical="top" wrapText="1"/>
    </xf>
    <xf numFmtId="0" fontId="2" fillId="0" borderId="2" xfId="0" applyFont="1" applyFill="1" applyBorder="1" applyAlignment="1">
      <alignment horizontal="center" vertical="top" wrapText="1"/>
    </xf>
    <xf numFmtId="0" fontId="17" fillId="0" borderId="2" xfId="0" applyFont="1" applyFill="1" applyBorder="1" applyAlignment="1">
      <alignment horizontal="center" vertical="top" wrapText="1"/>
    </xf>
    <xf numFmtId="0" fontId="17" fillId="0" borderId="2" xfId="0" applyFont="1" applyFill="1" applyBorder="1" applyAlignment="1">
      <alignment vertical="top" wrapText="1"/>
    </xf>
    <xf numFmtId="164" fontId="17" fillId="0" borderId="2" xfId="0" applyNumberFormat="1" applyFont="1" applyFill="1" applyBorder="1" applyAlignment="1" applyProtection="1">
      <alignment vertical="top" wrapText="1"/>
      <protection locked="0"/>
    </xf>
    <xf numFmtId="0" fontId="17" fillId="0" borderId="2" xfId="0" applyFont="1" applyFill="1" applyBorder="1" applyAlignment="1" applyProtection="1">
      <alignment vertical="top" wrapText="1"/>
      <protection locked="0"/>
    </xf>
    <xf numFmtId="2" fontId="17" fillId="0" borderId="2" xfId="0" applyNumberFormat="1" applyFont="1" applyFill="1" applyBorder="1" applyAlignment="1" applyProtection="1">
      <alignment vertical="top" wrapText="1"/>
      <protection locked="0"/>
    </xf>
    <xf numFmtId="0" fontId="18" fillId="0" borderId="2" xfId="0" applyFont="1" applyFill="1" applyBorder="1" applyAlignment="1" applyProtection="1">
      <alignment vertical="top" wrapText="1"/>
      <protection locked="0"/>
    </xf>
    <xf numFmtId="0" fontId="18" fillId="0" borderId="2" xfId="0" applyFont="1" applyFill="1" applyBorder="1" applyAlignment="1">
      <alignment vertical="top" wrapText="1"/>
    </xf>
    <xf numFmtId="49" fontId="19" fillId="0" borderId="2" xfId="0" applyNumberFormat="1" applyFont="1" applyFill="1" applyBorder="1" applyAlignment="1">
      <alignment horizontal="center" vertical="top" wrapText="1"/>
    </xf>
    <xf numFmtId="1" fontId="17" fillId="0" borderId="2" xfId="0" applyNumberFormat="1" applyFont="1" applyFill="1" applyBorder="1" applyAlignment="1" applyProtection="1">
      <alignment vertical="top" wrapText="1"/>
      <protection locked="0"/>
    </xf>
    <xf numFmtId="1" fontId="17" fillId="0" borderId="2" xfId="0" applyNumberFormat="1" applyFont="1" applyFill="1" applyBorder="1" applyAlignment="1">
      <alignment horizontal="center" vertical="top" wrapText="1"/>
    </xf>
    <xf numFmtId="164" fontId="17" fillId="0" borderId="2" xfId="0" applyNumberFormat="1" applyFont="1" applyFill="1" applyBorder="1" applyAlignment="1">
      <alignment vertical="top" wrapText="1"/>
    </xf>
    <xf numFmtId="165" fontId="17" fillId="0" borderId="2" xfId="0" applyNumberFormat="1" applyFont="1" applyFill="1" applyBorder="1" applyAlignment="1" applyProtection="1">
      <alignment vertical="top" wrapText="1"/>
      <protection locked="0"/>
    </xf>
    <xf numFmtId="2" fontId="18" fillId="0" borderId="2" xfId="0" applyNumberFormat="1" applyFont="1" applyFill="1" applyBorder="1" applyAlignment="1">
      <alignment vertical="top" wrapText="1"/>
    </xf>
    <xf numFmtId="0" fontId="17" fillId="0" borderId="2" xfId="0" applyFont="1" applyFill="1" applyBorder="1" applyAlignment="1" applyProtection="1">
      <alignment horizontal="right" vertical="top" wrapText="1"/>
      <protection locked="0"/>
    </xf>
    <xf numFmtId="1" fontId="17" fillId="0" borderId="2" xfId="0" applyNumberFormat="1" applyFont="1" applyFill="1" applyBorder="1" applyAlignment="1" applyProtection="1">
      <alignment horizontal="right" vertical="top" wrapText="1"/>
      <protection locked="0"/>
    </xf>
    <xf numFmtId="0" fontId="19" fillId="0" borderId="2" xfId="0" applyFont="1" applyFill="1" applyBorder="1" applyAlignment="1">
      <alignment horizontal="center" vertical="top" wrapText="1"/>
    </xf>
    <xf numFmtId="0" fontId="19" fillId="0" borderId="2" xfId="0" applyFont="1" applyFill="1" applyBorder="1" applyAlignment="1">
      <alignment horizontal="justify" vertical="top" wrapText="1"/>
    </xf>
    <xf numFmtId="0" fontId="19" fillId="0" borderId="2" xfId="0" applyFont="1" applyFill="1" applyBorder="1" applyAlignment="1">
      <alignment horizontal="left" vertical="top" wrapText="1"/>
    </xf>
    <xf numFmtId="164" fontId="19" fillId="0" borderId="2" xfId="0" applyNumberFormat="1" applyFont="1" applyFill="1" applyBorder="1" applyAlignment="1">
      <alignment horizontal="right" vertical="top" wrapText="1"/>
    </xf>
    <xf numFmtId="0" fontId="6" fillId="0" borderId="2" xfId="0" applyFont="1" applyFill="1" applyBorder="1" applyAlignment="1">
      <alignment horizontal="center" vertical="top" wrapText="1"/>
    </xf>
    <xf numFmtId="164" fontId="2" fillId="0" borderId="2" xfId="0" applyNumberFormat="1" applyFont="1" applyFill="1" applyBorder="1" applyAlignment="1">
      <alignment horizontal="center" vertical="top" wrapText="1"/>
    </xf>
    <xf numFmtId="0" fontId="20" fillId="0" borderId="2" xfId="0" applyFont="1" applyFill="1" applyBorder="1" applyAlignment="1">
      <alignment horizontal="justify" vertical="top" wrapText="1"/>
    </xf>
    <xf numFmtId="0" fontId="20" fillId="0" borderId="2" xfId="0" applyFont="1" applyFill="1" applyBorder="1" applyAlignment="1">
      <alignment horizontal="center" vertical="top" wrapText="1"/>
    </xf>
    <xf numFmtId="0" fontId="3" fillId="0" borderId="2" xfId="0" applyNumberFormat="1" applyFont="1" applyFill="1" applyBorder="1" applyAlignment="1" applyProtection="1">
      <alignment vertical="top" wrapText="1"/>
      <protection locked="0"/>
    </xf>
    <xf numFmtId="0" fontId="3" fillId="0" borderId="2" xfId="0" applyFont="1" applyFill="1" applyBorder="1" applyAlignment="1" applyProtection="1">
      <alignment vertical="top" wrapText="1"/>
      <protection locked="0"/>
    </xf>
    <xf numFmtId="0" fontId="9" fillId="0" borderId="2" xfId="0" applyFont="1" applyFill="1" applyBorder="1" applyAlignment="1" applyProtection="1">
      <alignment vertical="top" wrapText="1"/>
      <protection locked="0"/>
    </xf>
    <xf numFmtId="0" fontId="9" fillId="0" borderId="2" xfId="0" applyFont="1" applyFill="1" applyBorder="1" applyAlignment="1">
      <alignment vertical="top" wrapText="1"/>
    </xf>
    <xf numFmtId="0" fontId="3" fillId="0" borderId="0" xfId="0" applyNumberFormat="1" applyFont="1" applyFill="1" applyBorder="1" applyAlignment="1" applyProtection="1">
      <alignment vertical="top" wrapText="1"/>
      <protection locked="0"/>
    </xf>
    <xf numFmtId="0" fontId="22" fillId="0" borderId="2" xfId="0" applyFont="1" applyFill="1" applyBorder="1" applyAlignment="1">
      <alignment horizontal="center" vertical="top" wrapText="1"/>
    </xf>
    <xf numFmtId="0" fontId="15" fillId="0" borderId="2" xfId="0" applyFont="1" applyFill="1" applyBorder="1" applyAlignment="1">
      <alignment horizontal="center" vertical="top" wrapText="1"/>
    </xf>
    <xf numFmtId="0" fontId="3" fillId="0" borderId="2" xfId="0" applyFont="1" applyFill="1" applyBorder="1" applyAlignment="1" applyProtection="1">
      <alignment horizontal="left" vertical="top" wrapText="1"/>
      <protection locked="0"/>
    </xf>
    <xf numFmtId="0" fontId="13" fillId="0" borderId="0" xfId="0" applyFont="1" applyFill="1" applyBorder="1" applyAlignment="1">
      <alignment horizontal="center" wrapText="1"/>
    </xf>
    <xf numFmtId="0" fontId="12" fillId="0" borderId="0" xfId="0" applyFont="1" applyFill="1" applyBorder="1" applyAlignment="1">
      <alignment horizontal="center" wrapText="1"/>
    </xf>
    <xf numFmtId="0" fontId="14" fillId="0" borderId="0" xfId="0" applyFont="1" applyFill="1" applyBorder="1" applyAlignment="1">
      <alignment horizontal="center" wrapText="1"/>
    </xf>
    <xf numFmtId="0" fontId="4" fillId="0" borderId="0" xfId="0" applyFont="1" applyFill="1" applyBorder="1" applyAlignment="1">
      <alignment horizontal="center" wrapText="1"/>
    </xf>
    <xf numFmtId="0" fontId="8" fillId="0" borderId="0" xfId="0" applyFont="1" applyFill="1" applyBorder="1" applyAlignment="1">
      <alignment horizontal="left" wrapText="1"/>
    </xf>
    <xf numFmtId="0" fontId="3" fillId="0" borderId="2" xfId="0" applyNumberFormat="1" applyFont="1" applyFill="1" applyBorder="1" applyAlignment="1" applyProtection="1">
      <alignment horizontal="left" vertical="top" wrapText="1"/>
      <protection locked="0"/>
    </xf>
    <xf numFmtId="0" fontId="0" fillId="0" borderId="0" xfId="0" applyFont="1" applyFill="1" applyBorder="1" applyAlignment="1">
      <alignment horizontal="left" vertical="top" wrapText="1"/>
    </xf>
    <xf numFmtId="0" fontId="3" fillId="0" borderId="2" xfId="0" applyFont="1" applyFill="1" applyBorder="1" applyAlignment="1" applyProtection="1">
      <alignment horizontal="left" vertical="top" wrapText="1"/>
      <protection locked="0"/>
    </xf>
    <xf numFmtId="0" fontId="15" fillId="0" borderId="2" xfId="0" applyFont="1" applyFill="1" applyBorder="1" applyAlignment="1">
      <alignment horizontal="center" vertical="top" wrapText="1"/>
    </xf>
    <xf numFmtId="0" fontId="21" fillId="0" borderId="0" xfId="0" applyFont="1" applyFill="1" applyBorder="1" applyAlignment="1">
      <alignment horizontal="center" vertical="top" wrapText="1"/>
    </xf>
    <xf numFmtId="0" fontId="21" fillId="0" borderId="0" xfId="0" applyFont="1" applyFill="1" applyBorder="1" applyAlignment="1" applyProtection="1">
      <alignment horizontal="center" vertical="top" wrapText="1"/>
      <protection locked="0"/>
    </xf>
    <xf numFmtId="0" fontId="16" fillId="0" borderId="0" xfId="0" applyFont="1" applyFill="1" applyBorder="1" applyAlignment="1">
      <alignment horizontal="center" vertical="top" wrapText="1"/>
    </xf>
    <xf numFmtId="0" fontId="5" fillId="0" borderId="2" xfId="0" applyFont="1" applyFill="1" applyBorder="1" applyAlignment="1">
      <alignment horizontal="center" vertical="top" wrapText="1"/>
    </xf>
  </cellXfs>
  <cellStyles count="2">
    <cellStyle name="Обычный" xfId="0" builtinId="0"/>
    <cellStyle name="Обычный 3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enableFormatConditionsCalculation="0">
    <tabColor indexed="11"/>
  </sheetPr>
  <dimension ref="A1:N27"/>
  <sheetViews>
    <sheetView view="pageBreakPreview" zoomScale="95" zoomScaleSheetLayoutView="95" workbookViewId="0">
      <selection activeCell="C33" sqref="C33"/>
    </sheetView>
  </sheetViews>
  <sheetFormatPr defaultRowHeight="12.75"/>
  <sheetData>
    <row r="1" spans="1:14" s="4" customFormat="1" ht="15.75">
      <c r="A1" s="1"/>
      <c r="B1" s="2"/>
      <c r="C1" s="3"/>
    </row>
    <row r="2" spans="1:14" s="4" customFormat="1" ht="15.75">
      <c r="A2" s="1"/>
      <c r="B2" s="2"/>
      <c r="C2" s="3"/>
    </row>
    <row r="3" spans="1:14" s="4" customFormat="1" ht="15.75">
      <c r="A3" s="1"/>
      <c r="B3" s="2"/>
      <c r="C3" s="3"/>
    </row>
    <row r="4" spans="1:14" s="4" customFormat="1" ht="15.75">
      <c r="A4" s="1"/>
      <c r="B4" s="2"/>
      <c r="C4" s="3"/>
    </row>
    <row r="5" spans="1:14" s="4" customFormat="1" ht="33" customHeight="1">
      <c r="A5" s="62" t="s">
        <v>118</v>
      </c>
      <c r="B5" s="62"/>
      <c r="C5" s="62"/>
      <c r="D5" s="62"/>
      <c r="E5" s="62"/>
      <c r="F5" s="62"/>
      <c r="G5" s="62"/>
      <c r="H5" s="62"/>
      <c r="I5" s="62"/>
      <c r="J5" s="62"/>
      <c r="K5" s="62"/>
      <c r="L5" s="62"/>
      <c r="M5" s="62"/>
      <c r="N5" s="62"/>
    </row>
    <row r="6" spans="1:14" s="4" customFormat="1" ht="17.25" customHeight="1">
      <c r="A6" s="15"/>
      <c r="B6" s="13"/>
      <c r="C6" s="14"/>
      <c r="D6" s="13"/>
      <c r="E6" s="13"/>
      <c r="F6" s="13"/>
      <c r="G6" s="13"/>
      <c r="H6" s="13"/>
      <c r="I6" s="13"/>
      <c r="J6" s="13"/>
      <c r="K6" s="13"/>
      <c r="L6" s="13"/>
      <c r="M6" s="13"/>
      <c r="N6" s="13"/>
    </row>
    <row r="7" spans="1:14" s="4" customFormat="1" ht="17.25" customHeight="1">
      <c r="A7" s="15"/>
      <c r="B7" s="13"/>
      <c r="C7" s="14"/>
      <c r="D7" s="13"/>
      <c r="E7" s="13"/>
      <c r="F7" s="13"/>
      <c r="G7" s="13"/>
      <c r="H7" s="13"/>
      <c r="I7" s="13"/>
      <c r="J7" s="13"/>
      <c r="K7" s="13"/>
      <c r="L7" s="13"/>
      <c r="M7" s="13"/>
      <c r="N7" s="13"/>
    </row>
    <row r="8" spans="1:14" s="4" customFormat="1" ht="17.25" customHeight="1">
      <c r="A8" s="63" t="s">
        <v>0</v>
      </c>
      <c r="B8" s="63"/>
      <c r="C8" s="63"/>
      <c r="D8" s="63"/>
      <c r="E8" s="63"/>
      <c r="F8" s="63"/>
      <c r="G8" s="63"/>
      <c r="H8" s="63"/>
      <c r="I8" s="63"/>
      <c r="J8" s="63"/>
      <c r="K8" s="63"/>
      <c r="L8" s="63"/>
      <c r="M8" s="63"/>
      <c r="N8" s="63"/>
    </row>
    <row r="9" spans="1:14" s="4" customFormat="1" ht="17.25" customHeight="1">
      <c r="A9" s="15"/>
      <c r="B9" s="64"/>
      <c r="C9" s="64"/>
      <c r="D9" s="64"/>
      <c r="E9" s="64"/>
      <c r="F9" s="64"/>
      <c r="G9" s="64"/>
      <c r="H9" s="64"/>
      <c r="I9" s="64"/>
      <c r="J9" s="13"/>
      <c r="K9" s="13"/>
      <c r="L9" s="13"/>
      <c r="M9" s="13"/>
      <c r="N9" s="13"/>
    </row>
    <row r="10" spans="1:14" s="4" customFormat="1" ht="17.25" customHeight="1">
      <c r="A10" s="15"/>
      <c r="B10" s="63"/>
      <c r="C10" s="63"/>
      <c r="D10" s="63"/>
      <c r="E10" s="63"/>
      <c r="F10" s="63"/>
      <c r="G10" s="63"/>
      <c r="H10" s="63"/>
      <c r="I10" s="63"/>
      <c r="J10" s="13"/>
      <c r="K10" s="13"/>
      <c r="L10" s="13"/>
      <c r="M10" s="13"/>
      <c r="N10" s="13"/>
    </row>
    <row r="11" spans="1:14" s="4" customFormat="1" ht="27" customHeight="1">
      <c r="A11" s="63" t="s">
        <v>144</v>
      </c>
      <c r="B11" s="63"/>
      <c r="C11" s="63"/>
      <c r="D11" s="63"/>
      <c r="E11" s="63"/>
      <c r="F11" s="63"/>
      <c r="G11" s="63"/>
      <c r="H11" s="63"/>
      <c r="I11" s="63"/>
      <c r="J11" s="63"/>
      <c r="K11" s="63"/>
      <c r="L11" s="63"/>
      <c r="M11" s="63"/>
      <c r="N11" s="63"/>
    </row>
    <row r="12" spans="1:14" s="4" customFormat="1" ht="17.25" customHeight="1">
      <c r="A12" s="15"/>
      <c r="B12" s="64"/>
      <c r="C12" s="64"/>
      <c r="D12" s="64"/>
      <c r="E12" s="64"/>
      <c r="F12" s="64"/>
      <c r="G12" s="64"/>
      <c r="H12" s="64"/>
      <c r="I12" s="64"/>
      <c r="J12" s="13"/>
      <c r="K12" s="13"/>
      <c r="L12" s="13"/>
      <c r="M12" s="13"/>
      <c r="N12" s="13"/>
    </row>
    <row r="13" spans="1:14" s="4" customFormat="1" ht="17.25" customHeight="1">
      <c r="A13" s="15"/>
      <c r="B13" s="13"/>
      <c r="C13" s="14"/>
      <c r="D13" s="13"/>
      <c r="E13" s="13"/>
      <c r="F13" s="13"/>
      <c r="G13" s="13"/>
      <c r="H13" s="13"/>
      <c r="I13" s="13"/>
      <c r="J13" s="13"/>
      <c r="K13" s="13"/>
      <c r="L13" s="13"/>
      <c r="M13" s="13"/>
      <c r="N13" s="13"/>
    </row>
    <row r="14" spans="1:14" s="4" customFormat="1" ht="24" customHeight="1">
      <c r="A14" s="65" t="s">
        <v>1</v>
      </c>
      <c r="B14" s="65"/>
      <c r="C14" s="65"/>
      <c r="D14" s="65"/>
      <c r="E14" s="65"/>
      <c r="F14" s="65"/>
      <c r="G14" s="65"/>
      <c r="H14" s="65"/>
      <c r="I14" s="65"/>
      <c r="J14" s="65"/>
      <c r="K14" s="65"/>
      <c r="L14" s="65"/>
      <c r="M14" s="65"/>
      <c r="N14" s="65"/>
    </row>
    <row r="15" spans="1:14" s="4" customFormat="1" ht="24" customHeight="1">
      <c r="A15" s="65" t="s">
        <v>2</v>
      </c>
      <c r="B15" s="65"/>
      <c r="C15" s="65"/>
      <c r="D15" s="65"/>
      <c r="E15" s="65"/>
      <c r="F15" s="65"/>
      <c r="G15" s="65"/>
      <c r="H15" s="65"/>
      <c r="I15" s="65"/>
      <c r="J15" s="65"/>
      <c r="K15" s="65"/>
      <c r="L15" s="65"/>
      <c r="M15" s="65"/>
      <c r="N15" s="65"/>
    </row>
    <row r="16" spans="1:14" s="4" customFormat="1" ht="24" customHeight="1">
      <c r="A16" s="65" t="s">
        <v>123</v>
      </c>
      <c r="B16" s="65"/>
      <c r="C16" s="65"/>
      <c r="D16" s="65"/>
      <c r="E16" s="65"/>
      <c r="F16" s="65"/>
      <c r="G16" s="65"/>
      <c r="H16" s="65"/>
      <c r="I16" s="65"/>
      <c r="J16" s="65"/>
      <c r="K16" s="65"/>
      <c r="L16" s="65"/>
      <c r="M16" s="65"/>
      <c r="N16" s="65"/>
    </row>
    <row r="17" spans="1:14" s="4" customFormat="1" ht="17.25" customHeight="1">
      <c r="A17" s="65"/>
      <c r="B17" s="65"/>
      <c r="C17" s="65"/>
      <c r="D17" s="65"/>
      <c r="E17" s="65"/>
      <c r="F17" s="65"/>
      <c r="G17" s="65"/>
      <c r="H17" s="65"/>
      <c r="I17" s="65"/>
      <c r="J17" s="65"/>
      <c r="K17" s="65"/>
      <c r="L17" s="65"/>
      <c r="M17" s="65"/>
      <c r="N17" s="65"/>
    </row>
    <row r="18" spans="1:14" s="4" customFormat="1" ht="17.25" customHeight="1">
      <c r="A18" s="16"/>
      <c r="B18" s="5"/>
      <c r="C18" s="7"/>
      <c r="D18" s="7"/>
      <c r="E18" s="7"/>
      <c r="F18" s="7"/>
      <c r="G18" s="7"/>
      <c r="H18" s="7"/>
      <c r="I18" s="8"/>
      <c r="J18" s="6"/>
      <c r="K18" s="6"/>
      <c r="L18" s="6"/>
      <c r="M18" s="6"/>
      <c r="N18" s="6"/>
    </row>
    <row r="19" spans="1:14" s="4" customFormat="1" ht="17.25" customHeight="1">
      <c r="A19" s="1"/>
      <c r="B19" s="5"/>
      <c r="C19" s="7"/>
      <c r="D19" s="7"/>
      <c r="E19" s="7"/>
      <c r="F19" s="7"/>
      <c r="G19" s="7"/>
      <c r="H19" s="7"/>
      <c r="I19" s="8"/>
    </row>
    <row r="20" spans="1:14" s="4" customFormat="1" ht="17.25" customHeight="1">
      <c r="A20" s="1"/>
      <c r="B20" s="3"/>
      <c r="C20" s="9"/>
      <c r="D20" s="9"/>
      <c r="E20" s="9"/>
      <c r="F20" s="9"/>
      <c r="G20" s="9"/>
      <c r="H20" s="9"/>
      <c r="I20" s="10"/>
    </row>
    <row r="21" spans="1:14" s="4" customFormat="1" ht="17.25" customHeight="1">
      <c r="A21" s="1"/>
      <c r="B21" s="3"/>
      <c r="C21" s="9"/>
      <c r="D21" s="9"/>
      <c r="E21" s="9"/>
      <c r="F21" s="9"/>
      <c r="G21" s="9"/>
      <c r="H21" s="9"/>
      <c r="I21" s="10"/>
    </row>
    <row r="22" spans="1:14" s="4" customFormat="1" ht="17.25" customHeight="1">
      <c r="A22" s="1"/>
      <c r="B22" s="5"/>
      <c r="C22" s="9"/>
      <c r="D22" s="9"/>
      <c r="E22" s="9"/>
      <c r="F22" s="9"/>
      <c r="G22" s="9"/>
      <c r="H22" s="9"/>
      <c r="I22" s="66" t="s">
        <v>3</v>
      </c>
      <c r="J22" s="66"/>
      <c r="K22" s="66"/>
      <c r="L22" s="66"/>
    </row>
    <row r="23" spans="1:14" s="4" customFormat="1" ht="26.25" customHeight="1">
      <c r="A23" s="1"/>
      <c r="B23" s="2"/>
      <c r="C23" s="9"/>
      <c r="D23" s="11"/>
      <c r="E23" s="11"/>
      <c r="I23" s="66" t="s">
        <v>124</v>
      </c>
      <c r="J23" s="66"/>
      <c r="K23" s="66"/>
      <c r="L23" s="66"/>
    </row>
    <row r="24" spans="1:14" s="4" customFormat="1" ht="27" customHeight="1">
      <c r="A24" s="1"/>
      <c r="C24" s="12"/>
      <c r="D24" s="12"/>
      <c r="E24" s="12"/>
      <c r="F24" s="12"/>
      <c r="G24" s="12"/>
      <c r="H24" s="12"/>
      <c r="M24" s="12"/>
      <c r="N24" s="12"/>
    </row>
    <row r="25" spans="1:14" s="4" customFormat="1" ht="17.25" customHeight="1">
      <c r="A25" s="1"/>
      <c r="C25" s="12"/>
      <c r="D25" s="12"/>
      <c r="E25" s="12"/>
      <c r="F25" s="12"/>
      <c r="G25" s="12"/>
      <c r="H25" s="12"/>
    </row>
    <row r="26" spans="1:14" s="4" customFormat="1" ht="17.25" customHeight="1">
      <c r="A26" s="1"/>
      <c r="B26" s="2"/>
      <c r="C26" s="9"/>
      <c r="D26" s="11"/>
      <c r="E26" s="11"/>
    </row>
    <row r="27" spans="1:14" s="4" customFormat="1" ht="17.25" customHeight="1">
      <c r="A27" s="1"/>
      <c r="B27" s="2"/>
      <c r="C27" s="9"/>
      <c r="D27" s="11"/>
      <c r="E27" s="11"/>
    </row>
  </sheetData>
  <sheetProtection selectLockedCells="1" selectUnlockedCells="1"/>
  <mergeCells count="12">
    <mergeCell ref="A17:N17"/>
    <mergeCell ref="I22:L22"/>
    <mergeCell ref="I23:L23"/>
    <mergeCell ref="A11:N11"/>
    <mergeCell ref="B12:I12"/>
    <mergeCell ref="A14:N14"/>
    <mergeCell ref="A15:N15"/>
    <mergeCell ref="A5:N5"/>
    <mergeCell ref="A8:N8"/>
    <mergeCell ref="B9:I9"/>
    <mergeCell ref="B10:I10"/>
    <mergeCell ref="A16:N16"/>
  </mergeCells>
  <phoneticPr fontId="11" type="noConversion"/>
  <pageMargins left="0.98425196850393704" right="0.98425196850393704" top="0.98425196850393704" bottom="0.98425196850393704" header="0.51181102362204722" footer="0.51181102362204722"/>
  <pageSetup paperSize="9" scale="98"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K87"/>
  <sheetViews>
    <sheetView tabSelected="1" view="pageBreakPreview" topLeftCell="A44" zoomScale="70" zoomScaleNormal="100" zoomScaleSheetLayoutView="70" workbookViewId="0">
      <selection activeCell="K57" sqref="K57"/>
    </sheetView>
  </sheetViews>
  <sheetFormatPr defaultRowHeight="15.75"/>
  <cols>
    <col min="1" max="1" width="5.140625" style="1" customWidth="1"/>
    <col min="2" max="2" width="41" style="29" customWidth="1"/>
    <col min="3" max="3" width="10.28515625" style="1" customWidth="1"/>
    <col min="4" max="4" width="9.28515625" style="20" customWidth="1"/>
    <col min="5" max="5" width="11.5703125" style="20" customWidth="1"/>
    <col min="6" max="6" width="9" style="20" customWidth="1"/>
    <col min="7" max="7" width="11.140625" style="20" customWidth="1"/>
    <col min="8" max="8" width="9.140625" style="20" customWidth="1"/>
    <col min="9" max="9" width="11" style="20" customWidth="1"/>
    <col min="10" max="10" width="9.140625" style="20" customWidth="1"/>
    <col min="11" max="11" width="78.5703125" style="20" customWidth="1"/>
    <col min="12" max="16384" width="9.140625" style="18"/>
  </cols>
  <sheetData>
    <row r="1" spans="1:11" s="17" customFormat="1" ht="42" customHeight="1">
      <c r="A1" s="71" t="s">
        <v>4</v>
      </c>
      <c r="B1" s="71"/>
      <c r="C1" s="71"/>
      <c r="D1" s="71"/>
      <c r="E1" s="71"/>
      <c r="F1" s="71"/>
      <c r="G1" s="71"/>
      <c r="H1" s="71"/>
      <c r="I1" s="71"/>
      <c r="J1" s="71"/>
      <c r="K1" s="71"/>
    </row>
    <row r="2" spans="1:11" s="17" customFormat="1" ht="36.75" customHeight="1">
      <c r="A2" s="72" t="s">
        <v>144</v>
      </c>
      <c r="B2" s="72"/>
      <c r="C2" s="72"/>
      <c r="D2" s="72"/>
      <c r="E2" s="72"/>
      <c r="F2" s="72"/>
      <c r="G2" s="72"/>
      <c r="H2" s="72"/>
      <c r="I2" s="72"/>
      <c r="J2" s="72"/>
      <c r="K2" s="72"/>
    </row>
    <row r="3" spans="1:11" ht="36" customHeight="1">
      <c r="A3" s="73" t="s">
        <v>5</v>
      </c>
      <c r="B3" s="73"/>
      <c r="C3" s="73"/>
      <c r="D3" s="73"/>
      <c r="E3" s="73"/>
      <c r="F3" s="73"/>
      <c r="G3" s="73"/>
      <c r="H3" s="73"/>
      <c r="I3" s="73"/>
      <c r="J3" s="73"/>
      <c r="K3" s="73"/>
    </row>
    <row r="4" spans="1:11" ht="37.5" customHeight="1">
      <c r="A4" s="70" t="s">
        <v>6</v>
      </c>
      <c r="B4" s="70" t="s">
        <v>7</v>
      </c>
      <c r="C4" s="50" t="s">
        <v>8</v>
      </c>
      <c r="D4" s="70" t="s">
        <v>122</v>
      </c>
      <c r="E4" s="70"/>
      <c r="F4" s="70"/>
      <c r="G4" s="70"/>
      <c r="H4" s="70" t="s">
        <v>120</v>
      </c>
      <c r="I4" s="70"/>
      <c r="J4" s="70"/>
      <c r="K4" s="74" t="s">
        <v>9</v>
      </c>
    </row>
    <row r="5" spans="1:11" ht="35.25" customHeight="1">
      <c r="A5" s="70"/>
      <c r="B5" s="70"/>
      <c r="C5" s="50"/>
      <c r="D5" s="60">
        <v>2021</v>
      </c>
      <c r="E5" s="60">
        <v>2022</v>
      </c>
      <c r="F5" s="60">
        <v>2023</v>
      </c>
      <c r="G5" s="60">
        <v>2024</v>
      </c>
      <c r="H5" s="60">
        <v>2025</v>
      </c>
      <c r="I5" s="60">
        <v>2026</v>
      </c>
      <c r="J5" s="60">
        <v>2027</v>
      </c>
      <c r="K5" s="74"/>
    </row>
    <row r="6" spans="1:11" ht="33" customHeight="1">
      <c r="A6" s="70" t="s">
        <v>10</v>
      </c>
      <c r="B6" s="70"/>
      <c r="C6" s="70"/>
      <c r="D6" s="70"/>
      <c r="E6" s="70"/>
      <c r="F6" s="70"/>
      <c r="G6" s="70"/>
      <c r="H6" s="70"/>
      <c r="I6" s="70"/>
      <c r="J6" s="70"/>
      <c r="K6" s="70"/>
    </row>
    <row r="7" spans="1:11" ht="132" customHeight="1">
      <c r="A7" s="31">
        <v>1</v>
      </c>
      <c r="B7" s="32" t="s">
        <v>11</v>
      </c>
      <c r="C7" s="30" t="s">
        <v>12</v>
      </c>
      <c r="D7" s="33">
        <v>426.22212060664503</v>
      </c>
      <c r="E7" s="33">
        <v>428.44187935934309</v>
      </c>
      <c r="F7" s="33">
        <v>436.17436030724406</v>
      </c>
      <c r="G7" s="33">
        <v>444.07139131546131</v>
      </c>
      <c r="H7" s="33">
        <v>447.10839771091628</v>
      </c>
      <c r="I7" s="33">
        <v>449.85529130489499</v>
      </c>
      <c r="J7" s="33">
        <v>452.24719101123594</v>
      </c>
      <c r="K7" s="54" t="s">
        <v>152</v>
      </c>
    </row>
    <row r="8" spans="1:11" ht="140.25" customHeight="1">
      <c r="A8" s="31">
        <v>2</v>
      </c>
      <c r="B8" s="32" t="s">
        <v>13</v>
      </c>
      <c r="C8" s="30" t="s">
        <v>14</v>
      </c>
      <c r="D8" s="33">
        <v>26.642262895174706</v>
      </c>
      <c r="E8" s="33">
        <v>26.829244939775187</v>
      </c>
      <c r="F8" s="33">
        <v>26.959859913793103</v>
      </c>
      <c r="G8" s="33">
        <v>26.774640485404422</v>
      </c>
      <c r="H8" s="33">
        <v>26.951821250973868</v>
      </c>
      <c r="I8" s="33">
        <v>27</v>
      </c>
      <c r="J8" s="33">
        <v>27</v>
      </c>
      <c r="K8" s="55" t="s">
        <v>128</v>
      </c>
    </row>
    <row r="9" spans="1:11" ht="57" customHeight="1">
      <c r="A9" s="31">
        <v>3</v>
      </c>
      <c r="B9" s="32" t="s">
        <v>15</v>
      </c>
      <c r="C9" s="30" t="s">
        <v>16</v>
      </c>
      <c r="D9" s="33">
        <v>29933.4</v>
      </c>
      <c r="E9" s="33">
        <v>37032.800000000003</v>
      </c>
      <c r="F9" s="33">
        <v>30036.9</v>
      </c>
      <c r="G9" s="33">
        <v>37238.1</v>
      </c>
      <c r="H9" s="33">
        <v>39347.601662713198</v>
      </c>
      <c r="I9" s="33">
        <v>37596.467253947063</v>
      </c>
      <c r="J9" s="33">
        <v>38999.138190761121</v>
      </c>
      <c r="K9" s="55" t="s">
        <v>127</v>
      </c>
    </row>
    <row r="10" spans="1:11" ht="236.25">
      <c r="A10" s="31">
        <v>4</v>
      </c>
      <c r="B10" s="32" t="s">
        <v>17</v>
      </c>
      <c r="C10" s="30" t="s">
        <v>14</v>
      </c>
      <c r="D10" s="35">
        <v>78.358594191898362</v>
      </c>
      <c r="E10" s="35">
        <v>79.423687831037043</v>
      </c>
      <c r="F10" s="35">
        <v>79.530591551852169</v>
      </c>
      <c r="G10" s="35">
        <v>79.584248015840274</v>
      </c>
      <c r="H10" s="35">
        <v>79.605285884002981</v>
      </c>
      <c r="I10" s="35">
        <v>79.630036317135549</v>
      </c>
      <c r="J10" s="35">
        <v>79.658774045045803</v>
      </c>
      <c r="K10" s="55" t="s">
        <v>147</v>
      </c>
    </row>
    <row r="11" spans="1:11" ht="16.5">
      <c r="A11" s="31"/>
      <c r="B11" s="32"/>
      <c r="C11" s="30"/>
      <c r="D11" s="35"/>
      <c r="E11" s="35"/>
      <c r="F11" s="35"/>
      <c r="G11" s="35"/>
      <c r="H11" s="35"/>
      <c r="I11" s="35"/>
      <c r="J11" s="35"/>
      <c r="K11" s="55"/>
    </row>
    <row r="12" spans="1:11" ht="49.5">
      <c r="A12" s="31">
        <v>5</v>
      </c>
      <c r="B12" s="32" t="s">
        <v>18</v>
      </c>
      <c r="C12" s="30" t="s">
        <v>19</v>
      </c>
      <c r="D12" s="34">
        <v>0</v>
      </c>
      <c r="E12" s="34">
        <v>0</v>
      </c>
      <c r="F12" s="34">
        <v>0</v>
      </c>
      <c r="G12" s="34">
        <v>0</v>
      </c>
      <c r="H12" s="34">
        <v>0</v>
      </c>
      <c r="I12" s="34">
        <v>0</v>
      </c>
      <c r="J12" s="34">
        <v>0</v>
      </c>
      <c r="K12" s="55" t="s">
        <v>20</v>
      </c>
    </row>
    <row r="13" spans="1:11" ht="204.75">
      <c r="A13" s="31">
        <v>6</v>
      </c>
      <c r="B13" s="32" t="s">
        <v>21</v>
      </c>
      <c r="C13" s="30" t="s">
        <v>22</v>
      </c>
      <c r="D13" s="33">
        <v>33</v>
      </c>
      <c r="E13" s="33">
        <v>32.53012048192771</v>
      </c>
      <c r="F13" s="33">
        <v>32.53</v>
      </c>
      <c r="G13" s="33">
        <v>25.945159950145406</v>
      </c>
      <c r="H13" s="33">
        <v>17.724123399561233</v>
      </c>
      <c r="I13" s="33">
        <v>16.691249075577478</v>
      </c>
      <c r="J13" s="33">
        <v>15.658374751593721</v>
      </c>
      <c r="K13" s="55" t="s">
        <v>157</v>
      </c>
    </row>
    <row r="14" spans="1:11" ht="148.5">
      <c r="A14" s="31">
        <v>7</v>
      </c>
      <c r="B14" s="32" t="s">
        <v>23</v>
      </c>
      <c r="C14" s="30" t="s">
        <v>22</v>
      </c>
      <c r="D14" s="34">
        <v>0</v>
      </c>
      <c r="E14" s="34">
        <v>0</v>
      </c>
      <c r="F14" s="34">
        <v>0</v>
      </c>
      <c r="G14" s="34">
        <v>0</v>
      </c>
      <c r="H14" s="34">
        <v>0</v>
      </c>
      <c r="I14" s="34">
        <v>0</v>
      </c>
      <c r="J14" s="34">
        <v>0</v>
      </c>
      <c r="K14" s="56"/>
    </row>
    <row r="15" spans="1:11" ht="49.5">
      <c r="A15" s="31">
        <v>8</v>
      </c>
      <c r="B15" s="32" t="s">
        <v>24</v>
      </c>
      <c r="C15" s="30"/>
      <c r="D15" s="36"/>
      <c r="E15" s="36"/>
      <c r="F15" s="36"/>
      <c r="G15" s="36"/>
      <c r="H15" s="36"/>
      <c r="I15" s="36"/>
      <c r="J15" s="36"/>
      <c r="K15" s="57"/>
    </row>
    <row r="16" spans="1:11" ht="41.25" customHeight="1">
      <c r="A16" s="38" t="s">
        <v>25</v>
      </c>
      <c r="B16" s="32" t="s">
        <v>26</v>
      </c>
      <c r="C16" s="30" t="s">
        <v>16</v>
      </c>
      <c r="D16" s="33">
        <v>41166.6</v>
      </c>
      <c r="E16" s="33">
        <v>45992.5</v>
      </c>
      <c r="F16" s="39">
        <v>52694</v>
      </c>
      <c r="G16" s="39">
        <v>61277</v>
      </c>
      <c r="H16" s="39">
        <v>64250</v>
      </c>
      <c r="I16" s="39">
        <v>66820</v>
      </c>
      <c r="J16" s="39">
        <v>69492.800000000003</v>
      </c>
      <c r="K16" s="69"/>
    </row>
    <row r="17" spans="1:11" ht="38.25" customHeight="1">
      <c r="A17" s="38" t="s">
        <v>27</v>
      </c>
      <c r="B17" s="32" t="s">
        <v>28</v>
      </c>
      <c r="C17" s="30" t="s">
        <v>16</v>
      </c>
      <c r="D17" s="33">
        <v>26858</v>
      </c>
      <c r="E17" s="33">
        <v>31161.599999999999</v>
      </c>
      <c r="F17" s="39">
        <v>36981</v>
      </c>
      <c r="G17" s="33">
        <v>39576.699999999997</v>
      </c>
      <c r="H17" s="39">
        <v>42493.11</v>
      </c>
      <c r="I17" s="39">
        <v>44192.8344</v>
      </c>
      <c r="J17" s="39">
        <v>45960.547775999999</v>
      </c>
      <c r="K17" s="69"/>
    </row>
    <row r="18" spans="1:11" ht="38.25" customHeight="1">
      <c r="A18" s="38" t="s">
        <v>29</v>
      </c>
      <c r="B18" s="32" t="s">
        <v>30</v>
      </c>
      <c r="C18" s="30" t="s">
        <v>16</v>
      </c>
      <c r="D18" s="33">
        <v>33172.5</v>
      </c>
      <c r="E18" s="33">
        <v>37574.5</v>
      </c>
      <c r="F18" s="39">
        <v>44150.9</v>
      </c>
      <c r="G18" s="33">
        <v>45458.8</v>
      </c>
      <c r="H18" s="39">
        <v>45494</v>
      </c>
      <c r="I18" s="39">
        <v>47313.760000000002</v>
      </c>
      <c r="J18" s="39">
        <v>49206.310400000002</v>
      </c>
      <c r="K18" s="69"/>
    </row>
    <row r="19" spans="1:11" ht="38.25" customHeight="1">
      <c r="A19" s="38" t="s">
        <v>31</v>
      </c>
      <c r="B19" s="32" t="s">
        <v>32</v>
      </c>
      <c r="C19" s="30" t="s">
        <v>16</v>
      </c>
      <c r="D19" s="33">
        <v>36459</v>
      </c>
      <c r="E19" s="33">
        <v>41101.800000000003</v>
      </c>
      <c r="F19" s="39">
        <v>48487.88</v>
      </c>
      <c r="G19" s="33">
        <v>48320.32</v>
      </c>
      <c r="H19" s="39">
        <v>49731.73</v>
      </c>
      <c r="I19" s="39">
        <v>51720.999200000006</v>
      </c>
      <c r="J19" s="39">
        <v>53789.839168000006</v>
      </c>
      <c r="K19" s="69"/>
    </row>
    <row r="20" spans="1:11" ht="38.25" customHeight="1">
      <c r="A20" s="38" t="s">
        <v>33</v>
      </c>
      <c r="B20" s="32" t="s">
        <v>34</v>
      </c>
      <c r="C20" s="30" t="s">
        <v>16</v>
      </c>
      <c r="D20" s="33">
        <v>33806.400000000001</v>
      </c>
      <c r="E20" s="33">
        <v>38337.9</v>
      </c>
      <c r="F20" s="39">
        <v>42942.3</v>
      </c>
      <c r="G20" s="33">
        <v>43654.6</v>
      </c>
      <c r="H20" s="39">
        <v>51742</v>
      </c>
      <c r="I20" s="39">
        <v>57020</v>
      </c>
      <c r="J20" s="39">
        <v>61752</v>
      </c>
      <c r="K20" s="69"/>
    </row>
    <row r="21" spans="1:11" ht="38.25" customHeight="1">
      <c r="A21" s="38" t="s">
        <v>35</v>
      </c>
      <c r="B21" s="32" t="s">
        <v>36</v>
      </c>
      <c r="C21" s="30" t="s">
        <v>16</v>
      </c>
      <c r="D21" s="33">
        <v>26107.4</v>
      </c>
      <c r="E21" s="33">
        <v>31241.4</v>
      </c>
      <c r="F21" s="39">
        <v>35426.300000000003</v>
      </c>
      <c r="G21" s="33">
        <v>36301.599999999999</v>
      </c>
      <c r="H21" s="39">
        <v>37935.171999999999</v>
      </c>
      <c r="I21" s="39">
        <v>39452.578880000001</v>
      </c>
      <c r="J21" s="39">
        <v>41030.6820352</v>
      </c>
      <c r="K21" s="69"/>
    </row>
    <row r="22" spans="1:11" ht="37.5" customHeight="1">
      <c r="A22" s="70" t="s">
        <v>37</v>
      </c>
      <c r="B22" s="70"/>
      <c r="C22" s="70"/>
      <c r="D22" s="70"/>
      <c r="E22" s="70"/>
      <c r="F22" s="70"/>
      <c r="G22" s="70"/>
      <c r="H22" s="70"/>
      <c r="I22" s="70"/>
      <c r="J22" s="70"/>
      <c r="K22" s="70"/>
    </row>
    <row r="23" spans="1:11" ht="167.25" customHeight="1">
      <c r="A23" s="31">
        <v>9</v>
      </c>
      <c r="B23" s="32" t="s">
        <v>38</v>
      </c>
      <c r="C23" s="30" t="s">
        <v>22</v>
      </c>
      <c r="D23" s="33">
        <v>103.2</v>
      </c>
      <c r="E23" s="33">
        <v>103.6</v>
      </c>
      <c r="F23" s="33">
        <v>97.136507936507925</v>
      </c>
      <c r="G23" s="33">
        <v>101.3</v>
      </c>
      <c r="H23" s="33">
        <v>101</v>
      </c>
      <c r="I23" s="33">
        <v>100</v>
      </c>
      <c r="J23" s="33">
        <v>100</v>
      </c>
      <c r="K23" s="55" t="s">
        <v>133</v>
      </c>
    </row>
    <row r="24" spans="1:11" ht="99">
      <c r="A24" s="31">
        <v>10</v>
      </c>
      <c r="B24" s="32" t="s">
        <v>39</v>
      </c>
      <c r="C24" s="30" t="s">
        <v>22</v>
      </c>
      <c r="D24" s="33">
        <v>20.528937381404173</v>
      </c>
      <c r="E24" s="33">
        <v>0</v>
      </c>
      <c r="F24" s="33">
        <v>0</v>
      </c>
      <c r="G24" s="33">
        <v>0</v>
      </c>
      <c r="H24" s="33">
        <v>0</v>
      </c>
      <c r="I24" s="33">
        <v>0</v>
      </c>
      <c r="J24" s="33">
        <v>0</v>
      </c>
      <c r="K24" s="54" t="s">
        <v>134</v>
      </c>
    </row>
    <row r="25" spans="1:11" ht="121.5" customHeight="1">
      <c r="A25" s="31">
        <v>11</v>
      </c>
      <c r="B25" s="32" t="s">
        <v>40</v>
      </c>
      <c r="C25" s="30" t="s">
        <v>22</v>
      </c>
      <c r="D25" s="34">
        <v>0</v>
      </c>
      <c r="E25" s="34">
        <v>0</v>
      </c>
      <c r="F25" s="34">
        <v>0</v>
      </c>
      <c r="G25" s="33">
        <v>4</v>
      </c>
      <c r="H25" s="34">
        <v>9.5</v>
      </c>
      <c r="I25" s="34">
        <v>3.1</v>
      </c>
      <c r="J25" s="34">
        <v>3.1</v>
      </c>
      <c r="K25" s="55" t="s">
        <v>135</v>
      </c>
    </row>
    <row r="26" spans="1:11" ht="33" customHeight="1">
      <c r="A26" s="70" t="s">
        <v>41</v>
      </c>
      <c r="B26" s="70"/>
      <c r="C26" s="70"/>
      <c r="D26" s="70"/>
      <c r="E26" s="70"/>
      <c r="F26" s="70"/>
      <c r="G26" s="70"/>
      <c r="H26" s="70"/>
      <c r="I26" s="70"/>
      <c r="J26" s="70"/>
      <c r="K26" s="70"/>
    </row>
    <row r="27" spans="1:11" ht="141.75" customHeight="1">
      <c r="A27" s="31">
        <v>13</v>
      </c>
      <c r="B27" s="32" t="s">
        <v>42</v>
      </c>
      <c r="C27" s="30" t="s">
        <v>22</v>
      </c>
      <c r="D27" s="34">
        <v>0.2</v>
      </c>
      <c r="E27" s="34">
        <v>0.28000000000000003</v>
      </c>
      <c r="F27" s="34">
        <v>0.2</v>
      </c>
      <c r="G27" s="35">
        <v>0.15</v>
      </c>
      <c r="H27" s="35">
        <v>0.14684287812041116</v>
      </c>
      <c r="I27" s="35">
        <v>0.1392757660167131</v>
      </c>
      <c r="J27" s="35">
        <v>0.1392757660167131</v>
      </c>
      <c r="K27" s="55" t="s">
        <v>151</v>
      </c>
    </row>
    <row r="28" spans="1:11" ht="123" customHeight="1">
      <c r="A28" s="31">
        <v>14</v>
      </c>
      <c r="B28" s="32" t="s">
        <v>43</v>
      </c>
      <c r="C28" s="30" t="s">
        <v>22</v>
      </c>
      <c r="D28" s="35">
        <v>91.57</v>
      </c>
      <c r="E28" s="35">
        <v>94.62</v>
      </c>
      <c r="F28" s="35">
        <v>87.93</v>
      </c>
      <c r="G28" s="35">
        <v>87.21</v>
      </c>
      <c r="H28" s="33">
        <v>91.9</v>
      </c>
      <c r="I28" s="33">
        <v>91.6</v>
      </c>
      <c r="J28" s="33">
        <v>91.6</v>
      </c>
      <c r="K28" s="54" t="s">
        <v>139</v>
      </c>
    </row>
    <row r="29" spans="1:11" ht="132.75" customHeight="1">
      <c r="A29" s="31">
        <v>15</v>
      </c>
      <c r="B29" s="32" t="s">
        <v>44</v>
      </c>
      <c r="C29" s="30" t="s">
        <v>22</v>
      </c>
      <c r="D29" s="34">
        <v>23.3</v>
      </c>
      <c r="E29" s="34">
        <v>23.3</v>
      </c>
      <c r="F29" s="35">
        <v>36.363636363636367</v>
      </c>
      <c r="G29" s="35">
        <v>25.58</v>
      </c>
      <c r="H29" s="35">
        <v>20.9</v>
      </c>
      <c r="I29" s="35">
        <v>16</v>
      </c>
      <c r="J29" s="35">
        <v>16</v>
      </c>
      <c r="K29" s="55" t="s">
        <v>149</v>
      </c>
    </row>
    <row r="30" spans="1:11" ht="90.75" customHeight="1">
      <c r="A30" s="31">
        <v>16</v>
      </c>
      <c r="B30" s="32" t="s">
        <v>158</v>
      </c>
      <c r="C30" s="30" t="s">
        <v>14</v>
      </c>
      <c r="D30" s="33">
        <v>80.7</v>
      </c>
      <c r="E30" s="33">
        <v>89.2</v>
      </c>
      <c r="F30" s="33">
        <v>90.147449449775024</v>
      </c>
      <c r="G30" s="39">
        <v>89.7</v>
      </c>
      <c r="H30" s="39">
        <v>91.8</v>
      </c>
      <c r="I30" s="39">
        <v>93.1</v>
      </c>
      <c r="J30" s="39">
        <v>93.1</v>
      </c>
      <c r="K30" s="55" t="s">
        <v>136</v>
      </c>
    </row>
    <row r="31" spans="1:11" ht="120.75" customHeight="1">
      <c r="A31" s="31">
        <v>17</v>
      </c>
      <c r="B31" s="32" t="s">
        <v>45</v>
      </c>
      <c r="C31" s="30" t="s">
        <v>14</v>
      </c>
      <c r="D31" s="35">
        <v>28.2</v>
      </c>
      <c r="E31" s="35">
        <v>32.479999999999997</v>
      </c>
      <c r="F31" s="35">
        <v>27.45</v>
      </c>
      <c r="G31" s="35">
        <v>28.54</v>
      </c>
      <c r="H31" s="35">
        <v>24</v>
      </c>
      <c r="I31" s="35">
        <v>23</v>
      </c>
      <c r="J31" s="35">
        <v>23</v>
      </c>
      <c r="K31" s="55" t="s">
        <v>150</v>
      </c>
    </row>
    <row r="32" spans="1:11" s="23" customFormat="1" ht="78.75" customHeight="1">
      <c r="A32" s="40">
        <v>18</v>
      </c>
      <c r="B32" s="41" t="s">
        <v>46</v>
      </c>
      <c r="C32" s="51" t="s">
        <v>47</v>
      </c>
      <c r="D32" s="35">
        <v>17.2</v>
      </c>
      <c r="E32" s="35">
        <v>15.6</v>
      </c>
      <c r="F32" s="35">
        <v>17.7</v>
      </c>
      <c r="G32" s="35">
        <v>25.6</v>
      </c>
      <c r="H32" s="35">
        <v>27.7</v>
      </c>
      <c r="I32" s="35">
        <v>27.7</v>
      </c>
      <c r="J32" s="35">
        <v>27.7</v>
      </c>
      <c r="K32" s="55"/>
    </row>
    <row r="33" spans="1:11" ht="143.25" customHeight="1">
      <c r="A33" s="31">
        <v>19</v>
      </c>
      <c r="B33" s="32" t="s">
        <v>48</v>
      </c>
      <c r="C33" s="30" t="s">
        <v>49</v>
      </c>
      <c r="D33" s="33">
        <v>83.866160280755736</v>
      </c>
      <c r="E33" s="33">
        <v>85.357236637941327</v>
      </c>
      <c r="F33" s="33">
        <v>82.736774695240484</v>
      </c>
      <c r="G33" s="33">
        <v>83.403206486685704</v>
      </c>
      <c r="H33" s="33">
        <v>84.237077305814054</v>
      </c>
      <c r="I33" s="33">
        <v>85.070948124942419</v>
      </c>
      <c r="J33" s="33">
        <v>85.904818944070755</v>
      </c>
      <c r="K33" s="54" t="s">
        <v>140</v>
      </c>
    </row>
    <row r="34" spans="1:11" ht="31.5" customHeight="1">
      <c r="A34" s="70" t="s">
        <v>50</v>
      </c>
      <c r="B34" s="70"/>
      <c r="C34" s="70"/>
      <c r="D34" s="70"/>
      <c r="E34" s="70"/>
      <c r="F34" s="70"/>
      <c r="G34" s="70"/>
      <c r="H34" s="70"/>
      <c r="I34" s="70"/>
      <c r="J34" s="70"/>
      <c r="K34" s="70"/>
    </row>
    <row r="35" spans="1:11" ht="63.75" customHeight="1">
      <c r="A35" s="31">
        <v>20</v>
      </c>
      <c r="B35" s="32" t="s">
        <v>51</v>
      </c>
      <c r="C35" s="30"/>
      <c r="D35" s="36"/>
      <c r="E35" s="36"/>
      <c r="F35" s="36"/>
      <c r="G35" s="36"/>
      <c r="H35" s="36"/>
      <c r="I35" s="36"/>
      <c r="J35" s="36"/>
      <c r="K35" s="69" t="s">
        <v>146</v>
      </c>
    </row>
    <row r="36" spans="1:11" ht="48" customHeight="1">
      <c r="A36" s="31"/>
      <c r="B36" s="32" t="s">
        <v>104</v>
      </c>
      <c r="C36" s="30" t="s">
        <v>14</v>
      </c>
      <c r="D36" s="33">
        <v>66.7</v>
      </c>
      <c r="E36" s="33">
        <v>66.7</v>
      </c>
      <c r="F36" s="33">
        <v>66.7</v>
      </c>
      <c r="G36" s="33">
        <v>66.7</v>
      </c>
      <c r="H36" s="33">
        <v>66.7</v>
      </c>
      <c r="I36" s="33">
        <v>66.7</v>
      </c>
      <c r="J36" s="33">
        <v>66.7</v>
      </c>
      <c r="K36" s="69"/>
    </row>
    <row r="37" spans="1:11" ht="41.25" customHeight="1">
      <c r="A37" s="31"/>
      <c r="B37" s="32" t="s">
        <v>105</v>
      </c>
      <c r="C37" s="30" t="s">
        <v>14</v>
      </c>
      <c r="D37" s="33">
        <v>90</v>
      </c>
      <c r="E37" s="33">
        <v>90</v>
      </c>
      <c r="F37" s="33">
        <v>90</v>
      </c>
      <c r="G37" s="33">
        <v>56.7</v>
      </c>
      <c r="H37" s="33">
        <v>56.7</v>
      </c>
      <c r="I37" s="33">
        <v>56.7</v>
      </c>
      <c r="J37" s="33">
        <v>56.7</v>
      </c>
      <c r="K37" s="69"/>
    </row>
    <row r="38" spans="1:11" ht="65.25" customHeight="1">
      <c r="A38" s="31"/>
      <c r="B38" s="32" t="s">
        <v>106</v>
      </c>
      <c r="C38" s="30" t="s">
        <v>14</v>
      </c>
      <c r="D38" s="34">
        <v>20</v>
      </c>
      <c r="E38" s="34">
        <v>20</v>
      </c>
      <c r="F38" s="34">
        <v>20</v>
      </c>
      <c r="G38" s="34">
        <v>20</v>
      </c>
      <c r="H38" s="34">
        <v>20</v>
      </c>
      <c r="I38" s="34">
        <v>30</v>
      </c>
      <c r="J38" s="34">
        <v>30</v>
      </c>
      <c r="K38" s="69"/>
    </row>
    <row r="39" spans="1:11" ht="114.75" customHeight="1">
      <c r="A39" s="31">
        <v>21</v>
      </c>
      <c r="B39" s="32" t="s">
        <v>52</v>
      </c>
      <c r="C39" s="30" t="s">
        <v>14</v>
      </c>
      <c r="D39" s="34">
        <v>0</v>
      </c>
      <c r="E39" s="34">
        <v>0</v>
      </c>
      <c r="F39" s="34">
        <v>0</v>
      </c>
      <c r="G39" s="34">
        <v>0</v>
      </c>
      <c r="H39" s="34">
        <v>0</v>
      </c>
      <c r="I39" s="34">
        <v>0</v>
      </c>
      <c r="J39" s="34">
        <v>0</v>
      </c>
      <c r="K39" s="61"/>
    </row>
    <row r="40" spans="1:11" ht="129.75" customHeight="1">
      <c r="A40" s="31">
        <v>22</v>
      </c>
      <c r="B40" s="32" t="s">
        <v>53</v>
      </c>
      <c r="C40" s="30" t="s">
        <v>14</v>
      </c>
      <c r="D40" s="33">
        <v>43.2</v>
      </c>
      <c r="E40" s="33">
        <v>38.636363636363633</v>
      </c>
      <c r="F40" s="33">
        <v>34.090909090909086</v>
      </c>
      <c r="G40" s="33">
        <v>27.3</v>
      </c>
      <c r="H40" s="33">
        <v>25</v>
      </c>
      <c r="I40" s="33">
        <v>22.7</v>
      </c>
      <c r="J40" s="33">
        <v>20.399999999999999</v>
      </c>
      <c r="K40" s="55" t="s">
        <v>131</v>
      </c>
    </row>
    <row r="41" spans="1:11" ht="31.5" customHeight="1">
      <c r="A41" s="70" t="s">
        <v>54</v>
      </c>
      <c r="B41" s="70"/>
      <c r="C41" s="70"/>
      <c r="D41" s="70"/>
      <c r="E41" s="70"/>
      <c r="F41" s="70"/>
      <c r="G41" s="70"/>
      <c r="H41" s="70"/>
      <c r="I41" s="70"/>
      <c r="J41" s="70"/>
      <c r="K41" s="70"/>
    </row>
    <row r="42" spans="1:11" ht="113.25" customHeight="1">
      <c r="A42" s="31">
        <v>23</v>
      </c>
      <c r="B42" s="32" t="s">
        <v>55</v>
      </c>
      <c r="C42" s="30"/>
      <c r="D42" s="33">
        <v>43.515661556973022</v>
      </c>
      <c r="E42" s="33">
        <v>47.3</v>
      </c>
      <c r="F42" s="33">
        <v>51.320292698294502</v>
      </c>
      <c r="G42" s="33">
        <v>53.3</v>
      </c>
      <c r="H42" s="33">
        <v>53.4</v>
      </c>
      <c r="I42" s="33">
        <v>54</v>
      </c>
      <c r="J42" s="33">
        <v>54</v>
      </c>
      <c r="K42" s="55" t="s">
        <v>153</v>
      </c>
    </row>
    <row r="43" spans="1:11" ht="162" customHeight="1">
      <c r="A43" s="31" t="s">
        <v>56</v>
      </c>
      <c r="B43" s="32" t="s">
        <v>57</v>
      </c>
      <c r="C43" s="30" t="s">
        <v>14</v>
      </c>
      <c r="D43" s="33">
        <v>40.200000000000003</v>
      </c>
      <c r="E43" s="33">
        <v>83.262158956109133</v>
      </c>
      <c r="F43" s="33">
        <v>76.816431847968545</v>
      </c>
      <c r="G43" s="33">
        <v>75.607323206084658</v>
      </c>
      <c r="H43" s="33">
        <v>75.642650817730299</v>
      </c>
      <c r="I43" s="33">
        <v>75.746555557864554</v>
      </c>
      <c r="J43" s="33">
        <v>75.746555557864554</v>
      </c>
      <c r="K43" s="55" t="s">
        <v>138</v>
      </c>
    </row>
    <row r="44" spans="1:11" ht="40.5" customHeight="1">
      <c r="A44" s="70" t="s">
        <v>58</v>
      </c>
      <c r="B44" s="70"/>
      <c r="C44" s="70"/>
      <c r="D44" s="70"/>
      <c r="E44" s="70"/>
      <c r="F44" s="70"/>
      <c r="G44" s="70"/>
      <c r="H44" s="70"/>
      <c r="I44" s="70"/>
      <c r="J44" s="70"/>
      <c r="K44" s="70"/>
    </row>
    <row r="45" spans="1:11" ht="63" customHeight="1">
      <c r="A45" s="31">
        <v>24</v>
      </c>
      <c r="B45" s="32" t="s">
        <v>59</v>
      </c>
      <c r="C45" s="30" t="s">
        <v>60</v>
      </c>
      <c r="D45" s="33">
        <v>32.6</v>
      </c>
      <c r="E45" s="33">
        <v>33</v>
      </c>
      <c r="F45" s="33">
        <v>34</v>
      </c>
      <c r="G45" s="33">
        <v>34.586860930629392</v>
      </c>
      <c r="H45" s="33">
        <v>35.104700913013716</v>
      </c>
      <c r="I45" s="33">
        <v>35.55725759242592</v>
      </c>
      <c r="J45" s="33">
        <v>35.954588142477178</v>
      </c>
      <c r="K45" s="69" t="s">
        <v>126</v>
      </c>
    </row>
    <row r="46" spans="1:11" ht="27.75" customHeight="1">
      <c r="A46" s="31"/>
      <c r="B46" s="32" t="s">
        <v>61</v>
      </c>
      <c r="C46" s="30" t="s">
        <v>60</v>
      </c>
      <c r="D46" s="35">
        <v>0.32</v>
      </c>
      <c r="E46" s="35">
        <v>0.54</v>
      </c>
      <c r="F46" s="35">
        <v>0.52</v>
      </c>
      <c r="G46" s="35">
        <v>0.48556733097443067</v>
      </c>
      <c r="H46" s="35">
        <v>0.34654297392783939</v>
      </c>
      <c r="I46" s="35">
        <v>0.31374298871571055</v>
      </c>
      <c r="J46" s="35">
        <v>0.28026316711391996</v>
      </c>
      <c r="K46" s="69"/>
    </row>
    <row r="47" spans="1:11" ht="69.75" customHeight="1">
      <c r="A47" s="31">
        <v>25</v>
      </c>
      <c r="B47" s="32" t="s">
        <v>62</v>
      </c>
      <c r="C47" s="30" t="s">
        <v>63</v>
      </c>
      <c r="D47" s="42">
        <v>0.16083925378986755</v>
      </c>
      <c r="E47" s="42">
        <v>0.3342947475368635</v>
      </c>
      <c r="F47" s="42">
        <v>0.11383966087135147</v>
      </c>
      <c r="G47" s="42">
        <v>0.25905081378703543</v>
      </c>
      <c r="H47" s="42">
        <v>0.23045107766201323</v>
      </c>
      <c r="I47" s="42">
        <v>2.1613405889304504E-2</v>
      </c>
      <c r="J47" s="42">
        <v>0.34507402450901392</v>
      </c>
      <c r="K47" s="67" t="s">
        <v>132</v>
      </c>
    </row>
    <row r="48" spans="1:11" ht="16.5">
      <c r="A48" s="31"/>
      <c r="B48" s="32" t="s">
        <v>64</v>
      </c>
      <c r="C48" s="30"/>
      <c r="D48" s="43"/>
      <c r="E48" s="43"/>
      <c r="F48" s="43"/>
      <c r="G48" s="43"/>
      <c r="H48" s="43"/>
      <c r="I48" s="43"/>
      <c r="J48" s="43"/>
      <c r="K48" s="67"/>
    </row>
    <row r="49" spans="1:11" ht="87.75" customHeight="1">
      <c r="A49" s="31"/>
      <c r="B49" s="32" t="s">
        <v>65</v>
      </c>
      <c r="C49" s="30" t="s">
        <v>63</v>
      </c>
      <c r="D49" s="42">
        <v>0.14208763383333223</v>
      </c>
      <c r="E49" s="42">
        <v>0.23606005106747058</v>
      </c>
      <c r="F49" s="42">
        <v>1.3758002441264501E-2</v>
      </c>
      <c r="G49" s="42">
        <v>0.24173195465270342</v>
      </c>
      <c r="H49" s="42">
        <v>0.23045107766201323</v>
      </c>
      <c r="I49" s="42">
        <v>2.1613405889304504E-2</v>
      </c>
      <c r="J49" s="42">
        <v>0.34507402450901392</v>
      </c>
      <c r="K49" s="54"/>
    </row>
    <row r="50" spans="1:11" ht="137.25" customHeight="1">
      <c r="A50" s="31">
        <v>26</v>
      </c>
      <c r="B50" s="32" t="s">
        <v>66</v>
      </c>
      <c r="C50" s="30"/>
      <c r="D50" s="36"/>
      <c r="E50" s="36"/>
      <c r="F50" s="36"/>
      <c r="G50" s="36"/>
      <c r="H50" s="36"/>
      <c r="I50" s="36"/>
      <c r="J50" s="36"/>
      <c r="K50" s="69" t="s">
        <v>129</v>
      </c>
    </row>
    <row r="51" spans="1:11" ht="38.25" customHeight="1">
      <c r="A51" s="31"/>
      <c r="B51" s="32" t="s">
        <v>107</v>
      </c>
      <c r="C51" s="30" t="s">
        <v>67</v>
      </c>
      <c r="D51" s="44">
        <v>10962</v>
      </c>
      <c r="E51" s="44">
        <v>10962</v>
      </c>
      <c r="F51" s="44">
        <v>10962</v>
      </c>
      <c r="G51" s="45">
        <v>845.62</v>
      </c>
      <c r="H51" s="44" t="s">
        <v>68</v>
      </c>
      <c r="I51" s="44" t="s">
        <v>68</v>
      </c>
      <c r="J51" s="44" t="s">
        <v>68</v>
      </c>
      <c r="K51" s="69"/>
    </row>
    <row r="52" spans="1:11" ht="33">
      <c r="A52" s="31"/>
      <c r="B52" s="32" t="s">
        <v>108</v>
      </c>
      <c r="C52" s="30" t="s">
        <v>67</v>
      </c>
      <c r="D52" s="44">
        <v>17744</v>
      </c>
      <c r="E52" s="44">
        <v>16037</v>
      </c>
      <c r="F52" s="44">
        <v>6190</v>
      </c>
      <c r="G52" s="44">
        <v>3473</v>
      </c>
      <c r="H52" s="44" t="s">
        <v>68</v>
      </c>
      <c r="I52" s="44" t="s">
        <v>68</v>
      </c>
      <c r="J52" s="44" t="s">
        <v>68</v>
      </c>
      <c r="K52" s="69"/>
    </row>
    <row r="53" spans="1:11" ht="40.5" customHeight="1">
      <c r="A53" s="70" t="s">
        <v>69</v>
      </c>
      <c r="B53" s="70"/>
      <c r="C53" s="70"/>
      <c r="D53" s="70"/>
      <c r="E53" s="70"/>
      <c r="F53" s="70"/>
      <c r="G53" s="70"/>
      <c r="H53" s="70"/>
      <c r="I53" s="70"/>
      <c r="J53" s="70"/>
      <c r="K53" s="70"/>
    </row>
    <row r="54" spans="1:11" ht="243.75" customHeight="1">
      <c r="A54" s="31">
        <v>27</v>
      </c>
      <c r="B54" s="32" t="s">
        <v>70</v>
      </c>
      <c r="C54" s="30" t="s">
        <v>22</v>
      </c>
      <c r="D54" s="34">
        <v>88.5</v>
      </c>
      <c r="E54" s="34">
        <v>88.1</v>
      </c>
      <c r="F54" s="34">
        <v>99.3</v>
      </c>
      <c r="G54" s="34">
        <v>99.6</v>
      </c>
      <c r="H54" s="34">
        <v>100</v>
      </c>
      <c r="I54" s="34">
        <v>100</v>
      </c>
      <c r="J54" s="34">
        <v>100</v>
      </c>
      <c r="K54" s="55" t="s">
        <v>130</v>
      </c>
    </row>
    <row r="55" spans="1:11" ht="323.25" customHeight="1">
      <c r="A55" s="31">
        <v>28</v>
      </c>
      <c r="B55" s="24" t="s">
        <v>71</v>
      </c>
      <c r="C55" s="30" t="s">
        <v>14</v>
      </c>
      <c r="D55" s="34">
        <v>94.4</v>
      </c>
      <c r="E55" s="34">
        <v>94.4</v>
      </c>
      <c r="F55" s="33">
        <v>94.117647058823522</v>
      </c>
      <c r="G55" s="21">
        <f>12/16*100</f>
        <v>75</v>
      </c>
      <c r="H55" s="21">
        <f>12/16*100</f>
        <v>75</v>
      </c>
      <c r="I55" s="21">
        <f t="shared" ref="I55:J55" si="0">12/16*100</f>
        <v>75</v>
      </c>
      <c r="J55" s="21">
        <f t="shared" si="0"/>
        <v>75</v>
      </c>
      <c r="K55" s="55" t="s">
        <v>154</v>
      </c>
    </row>
    <row r="56" spans="1:11" ht="90.75" customHeight="1">
      <c r="A56" s="31">
        <v>29</v>
      </c>
      <c r="B56" s="32" t="s">
        <v>72</v>
      </c>
      <c r="C56" s="30" t="s">
        <v>22</v>
      </c>
      <c r="D56" s="34">
        <v>100</v>
      </c>
      <c r="E56" s="34">
        <v>100</v>
      </c>
      <c r="F56" s="34">
        <v>100</v>
      </c>
      <c r="G56" s="34">
        <v>100</v>
      </c>
      <c r="H56" s="34">
        <v>100</v>
      </c>
      <c r="I56" s="34">
        <v>100</v>
      </c>
      <c r="J56" s="34">
        <v>100</v>
      </c>
      <c r="K56" s="55" t="s">
        <v>73</v>
      </c>
    </row>
    <row r="57" spans="1:11" s="22" customFormat="1" ht="99">
      <c r="A57" s="31">
        <v>30</v>
      </c>
      <c r="B57" s="32" t="s">
        <v>74</v>
      </c>
      <c r="C57" s="30" t="s">
        <v>22</v>
      </c>
      <c r="D57" s="33">
        <v>3.6016949152542375</v>
      </c>
      <c r="E57" s="33">
        <v>5.9838575006957972</v>
      </c>
      <c r="F57" s="33">
        <v>10.79894644424934</v>
      </c>
      <c r="G57" s="33">
        <v>7.3321010474430075</v>
      </c>
      <c r="H57" s="33">
        <v>8.0128205128205128</v>
      </c>
      <c r="I57" s="33">
        <v>8.9700996677740861</v>
      </c>
      <c r="J57" s="33">
        <v>9.688581314878892</v>
      </c>
      <c r="K57" s="55"/>
    </row>
    <row r="58" spans="1:11" ht="44.25" customHeight="1">
      <c r="A58" s="70" t="s">
        <v>75</v>
      </c>
      <c r="B58" s="70"/>
      <c r="C58" s="70"/>
      <c r="D58" s="70"/>
      <c r="E58" s="70"/>
      <c r="F58" s="70"/>
      <c r="G58" s="70"/>
      <c r="H58" s="70"/>
      <c r="I58" s="70"/>
      <c r="J58" s="70"/>
      <c r="K58" s="70"/>
    </row>
    <row r="59" spans="1:11" ht="138.75" customHeight="1">
      <c r="A59" s="31">
        <v>31</v>
      </c>
      <c r="B59" s="32" t="s">
        <v>76</v>
      </c>
      <c r="C59" s="30" t="s">
        <v>22</v>
      </c>
      <c r="D59" s="33">
        <v>40.9</v>
      </c>
      <c r="E59" s="33">
        <v>31</v>
      </c>
      <c r="F59" s="33">
        <v>28.7</v>
      </c>
      <c r="G59" s="33">
        <v>39.799999999999997</v>
      </c>
      <c r="H59" s="33">
        <v>41.9</v>
      </c>
      <c r="I59" s="33">
        <v>57.1</v>
      </c>
      <c r="J59" s="33">
        <v>59.3</v>
      </c>
      <c r="K59" s="55" t="s">
        <v>137</v>
      </c>
    </row>
    <row r="60" spans="1:11" ht="126.75" customHeight="1">
      <c r="A60" s="31">
        <v>32</v>
      </c>
      <c r="B60" s="32" t="s">
        <v>77</v>
      </c>
      <c r="C60" s="30" t="s">
        <v>22</v>
      </c>
      <c r="D60" s="35">
        <v>0.09</v>
      </c>
      <c r="E60" s="35">
        <v>0.15526301960166064</v>
      </c>
      <c r="F60" s="35">
        <v>9.9860998246439431E-2</v>
      </c>
      <c r="G60" s="35">
        <v>4.883989522964919E-2</v>
      </c>
      <c r="H60" s="35">
        <v>0</v>
      </c>
      <c r="I60" s="35">
        <v>0</v>
      </c>
      <c r="J60" s="35">
        <v>0</v>
      </c>
      <c r="K60" s="55" t="s">
        <v>141</v>
      </c>
    </row>
    <row r="61" spans="1:11" ht="276.75" customHeight="1">
      <c r="A61" s="31">
        <v>33</v>
      </c>
      <c r="B61" s="32" t="s">
        <v>78</v>
      </c>
      <c r="C61" s="30" t="s">
        <v>79</v>
      </c>
      <c r="D61" s="33">
        <v>20101.099999999999</v>
      </c>
      <c r="E61" s="33">
        <v>18970.379000000001</v>
      </c>
      <c r="F61" s="33">
        <v>69662.44335999999</v>
      </c>
      <c r="G61" s="33">
        <f>6060.29+47560.31+35496.3+25775.68+66433.4+24150.62+1074</f>
        <v>206550.59999999998</v>
      </c>
      <c r="H61" s="33">
        <f>30210.91+1074</f>
        <v>31284.91</v>
      </c>
      <c r="I61" s="33">
        <f t="shared" ref="I61:J61" si="1">30210.91+1074</f>
        <v>31284.91</v>
      </c>
      <c r="J61" s="33">
        <f t="shared" si="1"/>
        <v>31284.91</v>
      </c>
      <c r="K61" s="55" t="s">
        <v>155</v>
      </c>
    </row>
    <row r="62" spans="1:11" ht="207.75" customHeight="1">
      <c r="A62" s="31"/>
      <c r="B62" s="32"/>
      <c r="C62" s="30"/>
      <c r="D62" s="33"/>
      <c r="E62" s="33"/>
      <c r="F62" s="33"/>
      <c r="G62" s="33"/>
      <c r="H62" s="33"/>
      <c r="I62" s="33"/>
      <c r="J62" s="33"/>
      <c r="K62" s="55" t="s">
        <v>156</v>
      </c>
    </row>
    <row r="63" spans="1:11" ht="130.5" customHeight="1">
      <c r="A63" s="31">
        <v>34</v>
      </c>
      <c r="B63" s="32" t="s">
        <v>80</v>
      </c>
      <c r="C63" s="30" t="s">
        <v>22</v>
      </c>
      <c r="D63" s="33">
        <v>4.0999999999999996</v>
      </c>
      <c r="E63" s="33">
        <v>5.5</v>
      </c>
      <c r="F63" s="33">
        <v>16</v>
      </c>
      <c r="G63" s="33">
        <v>0</v>
      </c>
      <c r="H63" s="33">
        <v>0</v>
      </c>
      <c r="I63" s="33">
        <v>0</v>
      </c>
      <c r="J63" s="33">
        <v>0</v>
      </c>
      <c r="K63" s="55"/>
    </row>
    <row r="64" spans="1:11" ht="126">
      <c r="A64" s="31">
        <v>35</v>
      </c>
      <c r="B64" s="32" t="s">
        <v>81</v>
      </c>
      <c r="C64" s="30" t="s">
        <v>16</v>
      </c>
      <c r="D64" s="33">
        <v>1055.1908391873301</v>
      </c>
      <c r="E64" s="33">
        <v>1164.6992767669747</v>
      </c>
      <c r="F64" s="33">
        <v>1190.3072631863085</v>
      </c>
      <c r="G64" s="33">
        <v>1724.8212349353594</v>
      </c>
      <c r="H64" s="33">
        <v>1951.4164077701869</v>
      </c>
      <c r="I64" s="33">
        <v>1084.5188751268045</v>
      </c>
      <c r="J64" s="33">
        <v>1089.8874042726118</v>
      </c>
      <c r="K64" s="55" t="s">
        <v>143</v>
      </c>
    </row>
    <row r="65" spans="1:11" ht="116.25" customHeight="1">
      <c r="A65" s="31">
        <v>36</v>
      </c>
      <c r="B65" s="32" t="s">
        <v>82</v>
      </c>
      <c r="C65" s="30" t="s">
        <v>83</v>
      </c>
      <c r="D65" s="31" t="s">
        <v>84</v>
      </c>
      <c r="E65" s="31" t="s">
        <v>84</v>
      </c>
      <c r="F65" s="31" t="s">
        <v>84</v>
      </c>
      <c r="G65" s="31" t="s">
        <v>84</v>
      </c>
      <c r="H65" s="31" t="s">
        <v>84</v>
      </c>
      <c r="I65" s="31" t="s">
        <v>84</v>
      </c>
      <c r="J65" s="31" t="s">
        <v>84</v>
      </c>
      <c r="K65" s="55" t="s">
        <v>85</v>
      </c>
    </row>
    <row r="66" spans="1:11" ht="78.75" customHeight="1">
      <c r="A66" s="31">
        <v>37</v>
      </c>
      <c r="B66" s="32" t="s">
        <v>86</v>
      </c>
      <c r="C66" s="30" t="s">
        <v>87</v>
      </c>
      <c r="D66" s="34">
        <v>51.5</v>
      </c>
      <c r="E66" s="33">
        <v>65.599999999999994</v>
      </c>
      <c r="F66" s="34">
        <v>68.7</v>
      </c>
      <c r="G66" s="34">
        <v>57.9</v>
      </c>
      <c r="H66" s="34"/>
      <c r="I66" s="34"/>
      <c r="J66" s="34"/>
      <c r="K66" s="55" t="s">
        <v>119</v>
      </c>
    </row>
    <row r="67" spans="1:11" ht="78" customHeight="1">
      <c r="A67" s="31">
        <v>38</v>
      </c>
      <c r="B67" s="32" t="s">
        <v>88</v>
      </c>
      <c r="C67" s="30" t="s">
        <v>89</v>
      </c>
      <c r="D67" s="42">
        <v>300.93400000000003</v>
      </c>
      <c r="E67" s="42">
        <v>299.21199999999999</v>
      </c>
      <c r="F67" s="42">
        <v>294.51949999999999</v>
      </c>
      <c r="G67" s="42">
        <v>290.9545</v>
      </c>
      <c r="H67" s="42">
        <v>288.56449999999995</v>
      </c>
      <c r="I67" s="42">
        <v>286.85899999999998</v>
      </c>
      <c r="J67" s="42">
        <v>285.44600000000003</v>
      </c>
      <c r="K67" s="55" t="s">
        <v>125</v>
      </c>
    </row>
    <row r="68" spans="1:11" ht="41.25" customHeight="1">
      <c r="A68" s="70" t="s">
        <v>90</v>
      </c>
      <c r="B68" s="70"/>
      <c r="C68" s="70"/>
      <c r="D68" s="70"/>
      <c r="E68" s="70"/>
      <c r="F68" s="70"/>
      <c r="G68" s="70"/>
      <c r="H68" s="70"/>
      <c r="I68" s="70"/>
      <c r="J68" s="70"/>
      <c r="K68" s="70"/>
    </row>
    <row r="69" spans="1:11" ht="62.25" customHeight="1">
      <c r="A69" s="31">
        <v>39</v>
      </c>
      <c r="B69" s="32" t="s">
        <v>91</v>
      </c>
      <c r="C69" s="59"/>
      <c r="D69" s="37"/>
      <c r="E69" s="37"/>
      <c r="F69" s="37"/>
      <c r="G69" s="37"/>
      <c r="H69" s="37"/>
      <c r="I69" s="37"/>
      <c r="J69" s="37"/>
      <c r="K69" s="67" t="s">
        <v>145</v>
      </c>
    </row>
    <row r="70" spans="1:11" ht="36">
      <c r="A70" s="31"/>
      <c r="B70" s="32" t="s">
        <v>109</v>
      </c>
      <c r="C70" s="59" t="s">
        <v>92</v>
      </c>
      <c r="D70" s="33">
        <v>628.70000000000005</v>
      </c>
      <c r="E70" s="33">
        <v>689.5</v>
      </c>
      <c r="F70" s="33">
        <v>727.7</v>
      </c>
      <c r="G70" s="33">
        <v>734.5</v>
      </c>
      <c r="H70" s="33">
        <v>735.96900000000005</v>
      </c>
      <c r="I70" s="33">
        <v>737.44093800000007</v>
      </c>
      <c r="J70" s="33">
        <v>738.91581987600011</v>
      </c>
      <c r="K70" s="67"/>
    </row>
    <row r="71" spans="1:11" ht="48">
      <c r="A71" s="31"/>
      <c r="B71" s="32" t="s">
        <v>110</v>
      </c>
      <c r="C71" s="59" t="s">
        <v>93</v>
      </c>
      <c r="D71" s="35">
        <v>0.14000000000000001</v>
      </c>
      <c r="E71" s="35">
        <v>0.15</v>
      </c>
      <c r="F71" s="35">
        <v>0.19</v>
      </c>
      <c r="G71" s="35">
        <v>0.17</v>
      </c>
      <c r="H71" s="35">
        <v>0.19</v>
      </c>
      <c r="I71" s="35">
        <v>0.19</v>
      </c>
      <c r="J71" s="35">
        <v>0.19</v>
      </c>
      <c r="K71" s="67"/>
    </row>
    <row r="72" spans="1:11" ht="48">
      <c r="A72" s="31"/>
      <c r="B72" s="32" t="s">
        <v>111</v>
      </c>
      <c r="C72" s="59" t="s">
        <v>94</v>
      </c>
      <c r="D72" s="33">
        <v>16.899999999999999</v>
      </c>
      <c r="E72" s="33">
        <v>15.56</v>
      </c>
      <c r="F72" s="33">
        <v>13.6</v>
      </c>
      <c r="G72" s="33">
        <v>13.4</v>
      </c>
      <c r="H72" s="33">
        <v>13.3</v>
      </c>
      <c r="I72" s="33">
        <v>13.1</v>
      </c>
      <c r="J72" s="33">
        <v>13.1</v>
      </c>
      <c r="K72" s="67"/>
    </row>
    <row r="73" spans="1:11" ht="48">
      <c r="A73" s="31"/>
      <c r="B73" s="32" t="s">
        <v>112</v>
      </c>
      <c r="C73" s="59" t="s">
        <v>94</v>
      </c>
      <c r="D73" s="33">
        <v>67.832100000000011</v>
      </c>
      <c r="E73" s="33">
        <v>66.8</v>
      </c>
      <c r="F73" s="33">
        <v>68.5</v>
      </c>
      <c r="G73" s="33">
        <v>68.400000000000006</v>
      </c>
      <c r="H73" s="33">
        <v>68.3</v>
      </c>
      <c r="I73" s="33">
        <v>68.2</v>
      </c>
      <c r="J73" s="33">
        <v>68.099999999999994</v>
      </c>
      <c r="K73" s="67"/>
    </row>
    <row r="74" spans="1:11" ht="48">
      <c r="A74" s="31"/>
      <c r="B74" s="32" t="s">
        <v>113</v>
      </c>
      <c r="C74" s="59" t="s">
        <v>94</v>
      </c>
      <c r="D74" s="33">
        <v>397.48500000000001</v>
      </c>
      <c r="E74" s="33">
        <v>362</v>
      </c>
      <c r="F74" s="33">
        <v>341</v>
      </c>
      <c r="G74" s="33">
        <v>337.6</v>
      </c>
      <c r="H74" s="33">
        <v>334.22400000000005</v>
      </c>
      <c r="I74" s="33">
        <v>330.88176000000004</v>
      </c>
      <c r="J74" s="33">
        <v>327.57294240000004</v>
      </c>
      <c r="K74" s="67"/>
    </row>
    <row r="75" spans="1:11" ht="78.75" customHeight="1">
      <c r="A75" s="31">
        <v>40</v>
      </c>
      <c r="B75" s="32" t="s">
        <v>95</v>
      </c>
      <c r="C75" s="59"/>
      <c r="D75" s="36"/>
      <c r="E75" s="36"/>
      <c r="F75" s="36"/>
      <c r="G75" s="36"/>
      <c r="H75" s="36"/>
      <c r="I75" s="36"/>
      <c r="J75" s="36"/>
      <c r="K75" s="67" t="s">
        <v>142</v>
      </c>
    </row>
    <row r="76" spans="1:11" ht="36">
      <c r="A76" s="31"/>
      <c r="B76" s="32" t="s">
        <v>114</v>
      </c>
      <c r="C76" s="59" t="s">
        <v>96</v>
      </c>
      <c r="D76" s="42">
        <v>34.149238038905537</v>
      </c>
      <c r="E76" s="42">
        <v>34.740027137949014</v>
      </c>
      <c r="F76" s="42">
        <v>38.874000000000002</v>
      </c>
      <c r="G76" s="42">
        <v>36.296789016839405</v>
      </c>
      <c r="H76" s="42">
        <v>41.713710452949002</v>
      </c>
      <c r="I76" s="42">
        <v>41.967313558228952</v>
      </c>
      <c r="J76" s="42">
        <v>42.180739264169056</v>
      </c>
      <c r="K76" s="67"/>
    </row>
    <row r="77" spans="1:11" ht="36">
      <c r="A77" s="31"/>
      <c r="B77" s="32" t="s">
        <v>115</v>
      </c>
      <c r="C77" s="59" t="s">
        <v>97</v>
      </c>
      <c r="D77" s="42">
        <v>0.12514014638596169</v>
      </c>
      <c r="E77" s="42">
        <v>0.12504132329280238</v>
      </c>
      <c r="F77" s="42">
        <v>0.115</v>
      </c>
      <c r="G77" s="42">
        <v>9.4855313200749428E-2</v>
      </c>
      <c r="H77" s="42">
        <v>0.10497483649736873</v>
      </c>
      <c r="I77" s="42">
        <v>0.10499621812467093</v>
      </c>
      <c r="J77" s="42">
        <v>0.1050178670223144</v>
      </c>
      <c r="K77" s="67"/>
    </row>
    <row r="78" spans="1:11" ht="48">
      <c r="A78" s="31"/>
      <c r="B78" s="32" t="s">
        <v>116</v>
      </c>
      <c r="C78" s="59" t="s">
        <v>98</v>
      </c>
      <c r="D78" s="42">
        <v>0.22497408069543481</v>
      </c>
      <c r="E78" s="42">
        <v>0.25262556314586315</v>
      </c>
      <c r="F78" s="42">
        <v>0.26400000000000001</v>
      </c>
      <c r="G78" s="42">
        <v>0.23315442792601593</v>
      </c>
      <c r="H78" s="42">
        <v>0.30055197364887232</v>
      </c>
      <c r="I78" s="42">
        <v>0.30260242837073265</v>
      </c>
      <c r="J78" s="42">
        <v>0.3043680065581581</v>
      </c>
      <c r="K78" s="67"/>
    </row>
    <row r="79" spans="1:11" ht="48">
      <c r="A79" s="31"/>
      <c r="B79" s="32" t="s">
        <v>117</v>
      </c>
      <c r="C79" s="59" t="s">
        <v>98</v>
      </c>
      <c r="D79" s="42">
        <v>1.0609209992888804</v>
      </c>
      <c r="E79" s="42">
        <v>1.0789436920979105</v>
      </c>
      <c r="F79" s="42">
        <v>1.073</v>
      </c>
      <c r="G79" s="42">
        <v>0.95105238104239664</v>
      </c>
      <c r="H79" s="42">
        <v>1.2546206134157183</v>
      </c>
      <c r="I79" s="42">
        <v>1.2623266831439834</v>
      </c>
      <c r="J79" s="42">
        <v>1.2688258724942718</v>
      </c>
      <c r="K79" s="67"/>
    </row>
    <row r="80" spans="1:11" ht="48">
      <c r="A80" s="31"/>
      <c r="B80" s="32" t="s">
        <v>113</v>
      </c>
      <c r="C80" s="59" t="s">
        <v>98</v>
      </c>
      <c r="D80" s="42">
        <v>5.2411226381864457</v>
      </c>
      <c r="E80" s="42">
        <v>6.5037070705720366</v>
      </c>
      <c r="F80" s="42">
        <v>5.9</v>
      </c>
      <c r="G80" s="42">
        <v>7.6181523227858658</v>
      </c>
      <c r="H80" s="42">
        <v>8.9776393146073072</v>
      </c>
      <c r="I80" s="42">
        <v>9.0310152374511521</v>
      </c>
      <c r="J80" s="42">
        <v>9.0757201011750013</v>
      </c>
      <c r="K80" s="67"/>
    </row>
    <row r="81" spans="1:11" ht="313.5">
      <c r="A81" s="46" t="s">
        <v>99</v>
      </c>
      <c r="B81" s="32" t="s">
        <v>148</v>
      </c>
      <c r="C81" s="52"/>
      <c r="D81" s="37"/>
      <c r="E81" s="37"/>
      <c r="F81" s="37"/>
      <c r="G81" s="37"/>
      <c r="H81" s="37"/>
      <c r="I81" s="37"/>
      <c r="J81" s="37"/>
      <c r="K81" s="67" t="s">
        <v>121</v>
      </c>
    </row>
    <row r="82" spans="1:11" ht="33" customHeight="1">
      <c r="A82" s="47"/>
      <c r="B82" s="48" t="s">
        <v>100</v>
      </c>
      <c r="C82" s="53" t="s">
        <v>101</v>
      </c>
      <c r="D82" s="49">
        <v>83.102500000000006</v>
      </c>
      <c r="E82" s="49">
        <v>82.8</v>
      </c>
      <c r="F82" s="49">
        <v>83.3</v>
      </c>
      <c r="G82" s="49">
        <v>84</v>
      </c>
      <c r="H82" s="49">
        <v>84</v>
      </c>
      <c r="I82" s="49">
        <v>84</v>
      </c>
      <c r="J82" s="49">
        <v>84</v>
      </c>
      <c r="K82" s="67"/>
    </row>
    <row r="83" spans="1:11" ht="33" customHeight="1">
      <c r="A83" s="47"/>
      <c r="B83" s="48" t="s">
        <v>102</v>
      </c>
      <c r="C83" s="53" t="s">
        <v>101</v>
      </c>
      <c r="D83" s="49">
        <v>84.3</v>
      </c>
      <c r="E83" s="49">
        <v>92.69</v>
      </c>
      <c r="F83" s="49">
        <v>88.2</v>
      </c>
      <c r="G83" s="49">
        <v>83.3</v>
      </c>
      <c r="H83" s="49">
        <v>83.5</v>
      </c>
      <c r="I83" s="49">
        <v>83.7</v>
      </c>
      <c r="J83" s="49">
        <v>83.9</v>
      </c>
      <c r="K83" s="67"/>
    </row>
    <row r="84" spans="1:11" s="27" customFormat="1">
      <c r="A84" s="25"/>
      <c r="B84" s="26"/>
      <c r="C84" s="25"/>
      <c r="D84" s="19"/>
      <c r="E84" s="19"/>
      <c r="F84" s="19"/>
      <c r="G84" s="19"/>
      <c r="H84" s="19"/>
      <c r="I84" s="19"/>
      <c r="J84" s="19"/>
      <c r="K84" s="58"/>
    </row>
    <row r="85" spans="1:11" s="27" customFormat="1">
      <c r="A85" s="25"/>
      <c r="B85" s="26"/>
      <c r="C85" s="25"/>
      <c r="D85" s="19"/>
      <c r="E85" s="19"/>
      <c r="F85" s="19"/>
      <c r="G85" s="19"/>
      <c r="H85" s="19"/>
      <c r="I85" s="19"/>
      <c r="J85" s="19"/>
      <c r="K85" s="58"/>
    </row>
    <row r="86" spans="1:11" s="27" customFormat="1">
      <c r="A86" s="25"/>
      <c r="B86" s="26"/>
      <c r="C86" s="25"/>
      <c r="D86" s="19"/>
      <c r="E86" s="19"/>
      <c r="F86" s="19"/>
      <c r="G86" s="19"/>
      <c r="H86" s="19"/>
      <c r="I86" s="19"/>
      <c r="J86" s="19"/>
      <c r="K86" s="58"/>
    </row>
    <row r="87" spans="1:11" s="28" customFormat="1" ht="12.75">
      <c r="A87" s="68" t="s">
        <v>103</v>
      </c>
      <c r="B87" s="68"/>
      <c r="C87" s="68"/>
      <c r="D87" s="68"/>
      <c r="E87" s="68"/>
      <c r="F87" s="68"/>
      <c r="G87" s="68"/>
      <c r="H87" s="68"/>
      <c r="I87" s="68"/>
      <c r="J87" s="68"/>
      <c r="K87" s="68"/>
    </row>
  </sheetData>
  <mergeCells count="26">
    <mergeCell ref="A6:K6"/>
    <mergeCell ref="K16:K21"/>
    <mergeCell ref="A22:K22"/>
    <mergeCell ref="A26:K26"/>
    <mergeCell ref="A1:K1"/>
    <mergeCell ref="A2:K2"/>
    <mergeCell ref="A3:K3"/>
    <mergeCell ref="A4:A5"/>
    <mergeCell ref="B4:B5"/>
    <mergeCell ref="D4:G4"/>
    <mergeCell ref="H4:J4"/>
    <mergeCell ref="K4:K5"/>
    <mergeCell ref="A34:K34"/>
    <mergeCell ref="K35:K38"/>
    <mergeCell ref="A41:K41"/>
    <mergeCell ref="A44:K44"/>
    <mergeCell ref="K47:K48"/>
    <mergeCell ref="K45:K46"/>
    <mergeCell ref="K75:K80"/>
    <mergeCell ref="K81:K83"/>
    <mergeCell ref="A87:K87"/>
    <mergeCell ref="K50:K52"/>
    <mergeCell ref="A53:K53"/>
    <mergeCell ref="A58:K58"/>
    <mergeCell ref="A68:K68"/>
    <mergeCell ref="K69:K74"/>
  </mergeCells>
  <pageMargins left="0.70866141732283472" right="0.42" top="0.74803149606299213" bottom="0.42" header="0.31496062992125984" footer="0.31496062992125984"/>
  <pageSetup paperSize="9" scale="67" orientation="landscape" verticalDpi="0"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Титул</vt:lpstr>
      <vt:lpstr>Доклад на сайт</vt:lpstr>
      <vt:lpstr>'Доклад на сайт'!Заголовки_для_печати</vt:lpstr>
      <vt:lpstr>'Доклад на сайт'!Область_печати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kulpiba-ze</dc:creator>
  <cp:lastModifiedBy>kulpiba-ze</cp:lastModifiedBy>
  <cp:lastPrinted>2025-04-29T14:06:35Z</cp:lastPrinted>
  <dcterms:created xsi:type="dcterms:W3CDTF">2023-04-03T07:23:08Z</dcterms:created>
  <dcterms:modified xsi:type="dcterms:W3CDTF">2025-04-30T05:45:58Z</dcterms:modified>
</cp:coreProperties>
</file>