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" sheetId="1" r:id="rId1"/>
  </sheets>
  <definedNames>
    <definedName name="_xlnm.Print_Area" localSheetId="0">'Дор фонд '!$A$1:$C$46</definedName>
  </definedNames>
  <calcPr calcId="124519"/>
</workbook>
</file>

<file path=xl/calcChain.xml><?xml version="1.0" encoding="utf-8"?>
<calcChain xmlns="http://schemas.openxmlformats.org/spreadsheetml/2006/main">
  <c r="C42" i="1"/>
  <c r="B42"/>
  <c r="C39"/>
  <c r="B39"/>
  <c r="C36"/>
  <c r="B36"/>
  <c r="C33"/>
  <c r="B33"/>
  <c r="C30"/>
  <c r="B30"/>
  <c r="C27"/>
  <c r="B27"/>
  <c r="C24"/>
  <c r="B24"/>
  <c r="C21"/>
  <c r="B21"/>
  <c r="C18"/>
  <c r="B18"/>
  <c r="C17"/>
  <c r="B17"/>
  <c r="C16"/>
  <c r="C15" s="1"/>
  <c r="B16"/>
  <c r="B15" s="1"/>
  <c r="C14"/>
  <c r="B14"/>
  <c r="B13"/>
  <c r="B12" s="1"/>
  <c r="B8" s="1"/>
  <c r="B11"/>
  <c r="C13" l="1"/>
  <c r="C11" l="1"/>
  <c r="C12"/>
  <c r="C8" s="1"/>
</calcChain>
</file>

<file path=xl/sharedStrings.xml><?xml version="1.0" encoding="utf-8"?>
<sst xmlns="http://schemas.openxmlformats.org/spreadsheetml/2006/main" count="46" uniqueCount="26">
  <si>
    <t>тыс.рублей</t>
  </si>
  <si>
    <t>Наименование показателя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</si>
  <si>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</si>
  <si>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</si>
  <si>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</si>
  <si>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</si>
  <si>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</si>
  <si>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</si>
  <si>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</si>
  <si>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</si>
  <si>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</si>
  <si>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 xml:space="preserve"> </t>
  </si>
  <si>
    <t>2023 год</t>
  </si>
  <si>
    <t>Муниципальная программа "Комплексное развитие улично-дорожной сети города Орла на 2020-2022 годы", Ведомственная целевая программа "Муниципальная адресная инвестиционная программа"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</si>
  <si>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</si>
  <si>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</si>
  <si>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</si>
  <si>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</si>
  <si>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Внедрение интеллектуальной системы управления транспортными потоками</t>
  </si>
  <si>
    <t>Прогнозируемое поступление доходов и распределение бюджетных ассигнований Дорожного фонда города Орла на плановый период 2023 - 2024 годов</t>
  </si>
  <si>
    <t>Сумма</t>
  </si>
  <si>
    <t>2024 год</t>
  </si>
  <si>
    <t>Приложение 18                                                                                                      к решению Орловского городского                                      Совета народных депутатов                                                  №34/0519 - ГС от 20.12.2022</t>
  </si>
  <si>
    <t>Финансовое обеспечение дорожной деятельности в рамках реализации национального проекта "Безопасные качественные дороги"</t>
  </si>
  <si>
    <t>Капитальный ремонт участков автомобильных дорог общего пользования местного значения в городе Орел</t>
  </si>
  <si>
    <t>Начальник финансового управления                                                                                           администрации города Орла                                                                            Н.В. Зубцова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</si>
</sst>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5">
    <font>
      <sz val="10"/>
      <name val="Arial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3"/>
      <name val="Times New Roman"/>
      <family val="1"/>
      <charset val="204"/>
    </font>
    <font>
      <sz val="10"/>
      <color indexed="8"/>
      <name val="Arial"/>
      <family val="2"/>
    </font>
    <font>
      <sz val="10"/>
      <color indexed="10"/>
      <name val="Calibri"/>
      <family val="2"/>
      <charset val="204"/>
    </font>
    <font>
      <sz val="13"/>
      <name val="Times New Roman"/>
      <family val="1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10"/>
      <color indexed="10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3">
    <xf numFmtId="0" fontId="0" fillId="0" borderId="0"/>
    <xf numFmtId="164" fontId="14" fillId="0" borderId="1">
      <alignment horizontal="right" vertical="center"/>
    </xf>
    <xf numFmtId="165" fontId="18" fillId="0" borderId="3">
      <alignment horizontal="right" vertical="center" shrinkToFit="1"/>
    </xf>
    <xf numFmtId="49" fontId="17" fillId="0" borderId="1">
      <alignment horizontal="center" vertical="center" wrapText="1"/>
    </xf>
    <xf numFmtId="49" fontId="14" fillId="0" borderId="1">
      <alignment horizontal="left" vertical="center" wrapText="1"/>
    </xf>
    <xf numFmtId="0" fontId="17" fillId="0" borderId="0">
      <alignment wrapText="1"/>
    </xf>
    <xf numFmtId="4" fontId="14" fillId="0" borderId="1">
      <alignment horizontal="right" vertical="center" shrinkToFit="1"/>
    </xf>
    <xf numFmtId="0" fontId="1" fillId="0" borderId="0"/>
    <xf numFmtId="0" fontId="1" fillId="0" borderId="0"/>
    <xf numFmtId="0" fontId="10" fillId="0" borderId="0"/>
    <xf numFmtId="49" fontId="20" fillId="0" borderId="3">
      <alignment horizontal="center" vertical="center" wrapText="1"/>
    </xf>
    <xf numFmtId="164" fontId="20" fillId="0" borderId="3">
      <alignment horizontal="center" vertical="center" wrapText="1"/>
    </xf>
    <xf numFmtId="164" fontId="20" fillId="0" borderId="3">
      <alignment horizontal="center" vertical="center"/>
    </xf>
  </cellStyleXfs>
  <cellXfs count="54">
    <xf numFmtId="0" fontId="0" fillId="0" borderId="0" xfId="0"/>
    <xf numFmtId="0" fontId="2" fillId="0" borderId="0" xfId="7" applyFont="1" applyFill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0" xfId="7" applyFont="1" applyFill="1"/>
    <xf numFmtId="0" fontId="12" fillId="0" borderId="0" xfId="7" applyFont="1" applyFill="1"/>
    <xf numFmtId="164" fontId="12" fillId="0" borderId="0" xfId="7" applyNumberFormat="1" applyFont="1" applyFill="1"/>
    <xf numFmtId="0" fontId="11" fillId="0" borderId="0" xfId="7" applyFont="1" applyFill="1"/>
    <xf numFmtId="49" fontId="11" fillId="0" borderId="2" xfId="9" applyNumberFormat="1" applyFont="1" applyFill="1" applyBorder="1" applyAlignment="1" applyProtection="1">
      <alignment horizontal="justify" vertical="top" wrapText="1"/>
    </xf>
    <xf numFmtId="0" fontId="15" fillId="0" borderId="0" xfId="7" applyFont="1" applyFill="1"/>
    <xf numFmtId="3" fontId="11" fillId="0" borderId="0" xfId="0" applyNumberFormat="1" applyFont="1" applyFill="1"/>
    <xf numFmtId="0" fontId="19" fillId="0" borderId="0" xfId="0" applyFont="1" applyFill="1" applyAlignment="1">
      <alignment vertical="top"/>
    </xf>
    <xf numFmtId="164" fontId="11" fillId="0" borderId="0" xfId="7" applyNumberFormat="1" applyFont="1" applyFill="1"/>
    <xf numFmtId="0" fontId="8" fillId="0" borderId="2" xfId="0" applyFont="1" applyFill="1" applyBorder="1" applyAlignment="1" applyProtection="1">
      <alignment horizontal="left" vertical="top" wrapText="1" indent="2"/>
      <protection locked="0"/>
    </xf>
    <xf numFmtId="0" fontId="8" fillId="0" borderId="0" xfId="7" applyFont="1" applyFill="1"/>
    <xf numFmtId="49" fontId="11" fillId="0" borderId="2" xfId="9" applyNumberFormat="1" applyFont="1" applyFill="1" applyBorder="1" applyAlignment="1" applyProtection="1">
      <alignment horizontal="left" vertical="top" wrapText="1" indent="1"/>
    </xf>
    <xf numFmtId="0" fontId="21" fillId="0" borderId="0" xfId="7" applyFont="1" applyFill="1"/>
    <xf numFmtId="0" fontId="8" fillId="0" borderId="2" xfId="0" applyFont="1" applyFill="1" applyBorder="1" applyAlignment="1" applyProtection="1">
      <alignment horizontal="left" vertical="top" wrapText="1" indent="3"/>
      <protection locked="0"/>
    </xf>
    <xf numFmtId="4" fontId="11" fillId="0" borderId="2" xfId="9" applyNumberFormat="1" applyFont="1" applyFill="1" applyBorder="1" applyAlignment="1" applyProtection="1">
      <alignment horizontal="left" vertical="top" wrapText="1" indent="1"/>
    </xf>
    <xf numFmtId="0" fontId="8" fillId="0" borderId="2" xfId="0" applyFont="1" applyFill="1" applyBorder="1" applyAlignment="1" applyProtection="1">
      <alignment vertical="center" wrapText="1"/>
      <protection locked="0"/>
    </xf>
    <xf numFmtId="49" fontId="11" fillId="0" borderId="6" xfId="9" applyNumberFormat="1" applyFont="1" applyFill="1" applyBorder="1" applyAlignment="1" applyProtection="1">
      <alignment horizontal="justify" vertical="top" wrapText="1"/>
    </xf>
    <xf numFmtId="0" fontId="8" fillId="0" borderId="6" xfId="0" applyFont="1" applyFill="1" applyBorder="1" applyAlignment="1" applyProtection="1">
      <alignment horizontal="left" vertical="top" wrapText="1" indent="2"/>
      <protection locked="0"/>
    </xf>
    <xf numFmtId="49" fontId="11" fillId="0" borderId="6" xfId="9" applyNumberFormat="1" applyFont="1" applyFill="1" applyBorder="1" applyAlignment="1" applyProtection="1">
      <alignment horizontal="justify" vertical="center" wrapText="1"/>
    </xf>
    <xf numFmtId="0" fontId="13" fillId="0" borderId="0" xfId="0" applyFont="1" applyFill="1"/>
    <xf numFmtId="0" fontId="24" fillId="2" borderId="0" xfId="0" applyFont="1" applyFill="1"/>
    <xf numFmtId="0" fontId="16" fillId="2" borderId="0" xfId="0" applyFont="1" applyFill="1" applyAlignment="1">
      <alignment horizontal="right" vertical="top"/>
    </xf>
    <xf numFmtId="0" fontId="13" fillId="2" borderId="0" xfId="0" applyFont="1" applyFill="1" applyAlignment="1">
      <alignment horizontal="right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3" fillId="0" borderId="0" xfId="7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Fill="1" applyAlignment="1">
      <alignment wrapText="1"/>
    </xf>
    <xf numFmtId="0" fontId="2" fillId="2" borderId="0" xfId="7" applyFont="1" applyFill="1"/>
    <xf numFmtId="3" fontId="4" fillId="2" borderId="0" xfId="0" applyNumberFormat="1" applyFont="1" applyFill="1" applyBorder="1" applyAlignment="1">
      <alignment horizontal="right"/>
    </xf>
    <xf numFmtId="3" fontId="22" fillId="2" borderId="2" xfId="0" applyNumberFormat="1" applyFont="1" applyFill="1" applyBorder="1" applyAlignment="1">
      <alignment horizontal="center" vertical="center" wrapText="1"/>
    </xf>
    <xf numFmtId="3" fontId="22" fillId="2" borderId="2" xfId="0" applyNumberFormat="1" applyFont="1" applyFill="1" applyBorder="1" applyAlignment="1">
      <alignment horizontal="center" vertical="center" wrapText="1"/>
    </xf>
    <xf numFmtId="164" fontId="6" fillId="2" borderId="6" xfId="7" applyNumberFormat="1" applyFont="1" applyFill="1" applyBorder="1" applyAlignment="1" applyProtection="1">
      <alignment horizontal="right" vertical="center" wrapText="1"/>
    </xf>
    <xf numFmtId="164" fontId="6" fillId="2" borderId="2" xfId="7" applyNumberFormat="1" applyFont="1" applyFill="1" applyBorder="1" applyAlignment="1" applyProtection="1">
      <alignment horizontal="right" vertical="center" wrapText="1"/>
    </xf>
    <xf numFmtId="0" fontId="9" fillId="2" borderId="6" xfId="0" applyFont="1" applyFill="1" applyBorder="1" applyAlignment="1" applyProtection="1">
      <alignment vertical="center" wrapText="1"/>
      <protection locked="0"/>
    </xf>
    <xf numFmtId="0" fontId="9" fillId="2" borderId="2" xfId="0" applyFont="1" applyFill="1" applyBorder="1" applyAlignment="1" applyProtection="1">
      <alignment vertical="center" wrapText="1"/>
      <protection locked="0"/>
    </xf>
    <xf numFmtId="164" fontId="13" fillId="2" borderId="6" xfId="0" applyNumberFormat="1" applyFont="1" applyFill="1" applyBorder="1" applyAlignment="1">
      <alignment vertical="top"/>
    </xf>
    <xf numFmtId="164" fontId="13" fillId="2" borderId="2" xfId="0" applyNumberFormat="1" applyFont="1" applyFill="1" applyBorder="1" applyAlignment="1">
      <alignment vertical="top"/>
    </xf>
    <xf numFmtId="164" fontId="13" fillId="2" borderId="6" xfId="0" applyNumberFormat="1" applyFont="1" applyFill="1" applyBorder="1" applyAlignment="1">
      <alignment vertical="center"/>
    </xf>
    <xf numFmtId="164" fontId="13" fillId="2" borderId="2" xfId="0" applyNumberFormat="1" applyFont="1" applyFill="1" applyBorder="1" applyAlignment="1">
      <alignment vertical="center"/>
    </xf>
    <xf numFmtId="164" fontId="9" fillId="2" borderId="7" xfId="6" applyNumberFormat="1" applyFont="1" applyFill="1" applyBorder="1" applyProtection="1">
      <alignment horizontal="right" vertical="center" shrinkToFit="1"/>
    </xf>
    <xf numFmtId="164" fontId="9" fillId="2" borderId="2" xfId="6" applyNumberFormat="1" applyFont="1" applyFill="1" applyBorder="1" applyProtection="1">
      <alignment horizontal="right" vertical="center" shrinkToFit="1"/>
    </xf>
    <xf numFmtId="164" fontId="8" fillId="0" borderId="0" xfId="7" applyNumberFormat="1" applyFont="1" applyFill="1"/>
    <xf numFmtId="164" fontId="13" fillId="2" borderId="7" xfId="6" applyNumberFormat="1" applyFont="1" applyFill="1" applyBorder="1" applyProtection="1">
      <alignment horizontal="right" vertical="center" shrinkToFit="1"/>
    </xf>
    <xf numFmtId="164" fontId="13" fillId="2" borderId="2" xfId="6" applyNumberFormat="1" applyFont="1" applyFill="1" applyBorder="1" applyProtection="1">
      <alignment horizontal="right" vertical="center" shrinkToFit="1"/>
    </xf>
    <xf numFmtId="49" fontId="11" fillId="0" borderId="6" xfId="9" applyNumberFormat="1" applyFont="1" applyFill="1" applyBorder="1" applyAlignment="1" applyProtection="1">
      <alignment horizontal="justify" vertical="center"/>
    </xf>
    <xf numFmtId="164" fontId="9" fillId="2" borderId="6" xfId="6" applyNumberFormat="1" applyFont="1" applyFill="1" applyBorder="1" applyProtection="1">
      <alignment horizontal="right" vertical="center" shrinkToFit="1"/>
    </xf>
    <xf numFmtId="0" fontId="12" fillId="2" borderId="0" xfId="7" applyFont="1" applyFill="1"/>
    <xf numFmtId="0" fontId="23" fillId="0" borderId="0" xfId="0" applyFont="1" applyFill="1" applyAlignment="1">
      <alignment horizontal="left" wrapText="1"/>
    </xf>
    <xf numFmtId="0" fontId="16" fillId="0" borderId="0" xfId="0" applyFont="1" applyFill="1"/>
  </cellXfs>
  <cellStyles count="13">
    <cellStyle name="st33" xfId="12"/>
    <cellStyle name="st34" xfId="11"/>
    <cellStyle name="st36" xfId="1"/>
    <cellStyle name="st38" xfId="2"/>
    <cellStyle name="xl22" xfId="10"/>
    <cellStyle name="xl25" xfId="3"/>
    <cellStyle name="xl28" xfId="4"/>
    <cellStyle name="xl30" xfId="5"/>
    <cellStyle name="xl45" xfId="6"/>
    <cellStyle name="Обычный" xfId="0" builtinId="0"/>
    <cellStyle name="Обычный 2" xfId="7"/>
    <cellStyle name="Обычный 2 10" xfId="8"/>
    <cellStyle name="Обычный_Доходы по новой классификации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tabSelected="1" view="pageBreakPreview" topLeftCell="A33" workbookViewId="0">
      <selection activeCell="A49" sqref="A49"/>
    </sheetView>
  </sheetViews>
  <sheetFormatPr defaultRowHeight="15.75"/>
  <cols>
    <col min="1" max="1" width="74.42578125" style="1" customWidth="1"/>
    <col min="2" max="2" width="14.85546875" style="32" customWidth="1"/>
    <col min="3" max="3" width="14.7109375" style="32" customWidth="1"/>
    <col min="4" max="4" width="12.28515625" style="1" customWidth="1"/>
    <col min="5" max="5" width="11.85546875" style="1" bestFit="1" customWidth="1"/>
    <col min="6" max="16384" width="9.140625" style="1"/>
  </cols>
  <sheetData>
    <row r="1" spans="1:7" s="3" customFormat="1">
      <c r="A1" s="9"/>
      <c r="B1" s="29" t="s">
        <v>22</v>
      </c>
      <c r="C1" s="30"/>
    </row>
    <row r="2" spans="1:7" s="3" customFormat="1" ht="64.150000000000006" customHeight="1">
      <c r="A2" s="31"/>
      <c r="B2" s="30"/>
      <c r="C2" s="30"/>
    </row>
    <row r="3" spans="1:7" s="10" customFormat="1" ht="23.45" customHeight="1">
      <c r="B3" s="30"/>
      <c r="C3" s="30"/>
    </row>
    <row r="4" spans="1:7" ht="54.75" customHeight="1">
      <c r="A4" s="28" t="s">
        <v>19</v>
      </c>
      <c r="B4" s="28"/>
      <c r="C4" s="28"/>
    </row>
    <row r="5" spans="1:7" ht="17.25" customHeight="1">
      <c r="C5" s="33" t="s">
        <v>0</v>
      </c>
    </row>
    <row r="6" spans="1:7" ht="20.45" customHeight="1">
      <c r="A6" s="26" t="s">
        <v>1</v>
      </c>
      <c r="B6" s="34" t="s">
        <v>20</v>
      </c>
      <c r="C6" s="34"/>
    </row>
    <row r="7" spans="1:7" ht="16.149999999999999" customHeight="1">
      <c r="A7" s="27"/>
      <c r="B7" s="35" t="s">
        <v>12</v>
      </c>
      <c r="C7" s="35" t="s">
        <v>21</v>
      </c>
    </row>
    <row r="8" spans="1:7" s="6" customFormat="1" ht="26.25" customHeight="1">
      <c r="A8" s="2" t="s">
        <v>2</v>
      </c>
      <c r="B8" s="36">
        <f>B12</f>
        <v>2383929.5</v>
      </c>
      <c r="C8" s="37">
        <f>C12</f>
        <v>1058618.2999999998</v>
      </c>
    </row>
    <row r="9" spans="1:7" s="6" customFormat="1" ht="16.5">
      <c r="A9" s="18" t="s">
        <v>3</v>
      </c>
      <c r="B9" s="38"/>
      <c r="C9" s="39"/>
      <c r="D9" s="11"/>
    </row>
    <row r="10" spans="1:7" s="4" customFormat="1" ht="16.5">
      <c r="A10" s="19" t="s">
        <v>4</v>
      </c>
      <c r="B10" s="40">
        <v>13530</v>
      </c>
      <c r="C10" s="41">
        <v>13530</v>
      </c>
      <c r="E10" s="5"/>
      <c r="G10" s="5"/>
    </row>
    <row r="11" spans="1:7" s="4" customFormat="1" ht="16.5">
      <c r="A11" s="19" t="s">
        <v>5</v>
      </c>
      <c r="B11" s="42">
        <f>B13</f>
        <v>2341825.7999999998</v>
      </c>
      <c r="C11" s="43">
        <f>C13</f>
        <v>1022041.2999999999</v>
      </c>
      <c r="D11" s="5"/>
      <c r="E11" s="5"/>
    </row>
    <row r="12" spans="1:7" s="6" customFormat="1" ht="16.5">
      <c r="A12" s="2" t="s">
        <v>6</v>
      </c>
      <c r="B12" s="36">
        <f>B13+B14</f>
        <v>2383929.5</v>
      </c>
      <c r="C12" s="37">
        <f>C13+C14</f>
        <v>1058618.2999999998</v>
      </c>
    </row>
    <row r="13" spans="1:7" s="13" customFormat="1" ht="16.5">
      <c r="A13" s="12" t="s">
        <v>7</v>
      </c>
      <c r="B13" s="44">
        <f>B16+B43</f>
        <v>2341825.7999999998</v>
      </c>
      <c r="C13" s="45">
        <f>C16+C43</f>
        <v>1022041.2999999999</v>
      </c>
      <c r="E13" s="46"/>
    </row>
    <row r="14" spans="1:7" s="13" customFormat="1" ht="16.5">
      <c r="A14" s="12" t="s">
        <v>8</v>
      </c>
      <c r="B14" s="44">
        <f>B17+B44</f>
        <v>42103.7</v>
      </c>
      <c r="C14" s="45">
        <f>C17+C44</f>
        <v>36577</v>
      </c>
    </row>
    <row r="15" spans="1:7" s="8" customFormat="1" ht="47.25">
      <c r="A15" s="7" t="s">
        <v>13</v>
      </c>
      <c r="B15" s="47">
        <f>B16+B17</f>
        <v>2294043.1</v>
      </c>
      <c r="C15" s="48">
        <f>C16+C17</f>
        <v>969633.89999999991</v>
      </c>
    </row>
    <row r="16" spans="1:7" s="8" customFormat="1" ht="16.5">
      <c r="A16" s="20" t="s">
        <v>7</v>
      </c>
      <c r="B16" s="44">
        <f>B19+B22+B25+B28+B31+B34+B37+B40</f>
        <v>2252841.4</v>
      </c>
      <c r="C16" s="44">
        <f>C19+C22+C25+C28+C31+C34+C37+C40</f>
        <v>933056.89999999991</v>
      </c>
    </row>
    <row r="17" spans="1:3" s="8" customFormat="1" ht="36.75" customHeight="1">
      <c r="A17" s="20" t="s">
        <v>8</v>
      </c>
      <c r="B17" s="44">
        <f>B20+B23+B26+B29+B32+B35+B38+B41</f>
        <v>41201.699999999997</v>
      </c>
      <c r="C17" s="44">
        <f>C20+C23+C26+C29+C32+C35+C38+C41</f>
        <v>36577</v>
      </c>
    </row>
    <row r="18" spans="1:3" s="8" customFormat="1" ht="18.75" customHeight="1">
      <c r="A18" s="14" t="s">
        <v>9</v>
      </c>
      <c r="B18" s="47">
        <f>B19+B20</f>
        <v>21134</v>
      </c>
      <c r="C18" s="48">
        <f>C19+C20</f>
        <v>22957</v>
      </c>
    </row>
    <row r="19" spans="1:3" s="15" customFormat="1" ht="18.75" customHeight="1">
      <c r="A19" s="12" t="s">
        <v>7</v>
      </c>
      <c r="B19" s="44">
        <v>0</v>
      </c>
      <c r="C19" s="45">
        <v>0</v>
      </c>
    </row>
    <row r="20" spans="1:3" s="15" customFormat="1" ht="16.5">
      <c r="A20" s="12" t="s">
        <v>8</v>
      </c>
      <c r="B20" s="44">
        <v>21134</v>
      </c>
      <c r="C20" s="45">
        <v>22957</v>
      </c>
    </row>
    <row r="21" spans="1:3" s="8" customFormat="1" ht="16.5">
      <c r="A21" s="14" t="s">
        <v>14</v>
      </c>
      <c r="B21" s="47">
        <f>B23+B22</f>
        <v>45661.299999999996</v>
      </c>
      <c r="C21" s="48">
        <f>C23+C22</f>
        <v>51620.2</v>
      </c>
    </row>
    <row r="22" spans="1:3" s="15" customFormat="1" ht="16.5">
      <c r="A22" s="16" t="s">
        <v>7</v>
      </c>
      <c r="B22" s="44">
        <v>44156.2</v>
      </c>
      <c r="C22" s="45">
        <v>49817.2</v>
      </c>
    </row>
    <row r="23" spans="1:3" s="15" customFormat="1" ht="16.5">
      <c r="A23" s="16" t="s">
        <v>8</v>
      </c>
      <c r="B23" s="44">
        <v>1505.1</v>
      </c>
      <c r="C23" s="45">
        <v>1803</v>
      </c>
    </row>
    <row r="24" spans="1:3" s="8" customFormat="1" ht="18.75" customHeight="1">
      <c r="A24" s="14" t="s">
        <v>15</v>
      </c>
      <c r="B24" s="47">
        <f>B26+B25</f>
        <v>503586</v>
      </c>
      <c r="C24" s="48">
        <f>C26+C25</f>
        <v>503586</v>
      </c>
    </row>
    <row r="25" spans="1:3" s="15" customFormat="1" ht="21" customHeight="1">
      <c r="A25" s="16" t="s">
        <v>7</v>
      </c>
      <c r="B25" s="44">
        <v>500000</v>
      </c>
      <c r="C25" s="45">
        <v>500000</v>
      </c>
    </row>
    <row r="26" spans="1:3" s="15" customFormat="1" ht="27" customHeight="1">
      <c r="A26" s="16" t="s">
        <v>8</v>
      </c>
      <c r="B26" s="44">
        <v>3586</v>
      </c>
      <c r="C26" s="45">
        <v>3586</v>
      </c>
    </row>
    <row r="27" spans="1:3" s="8" customFormat="1" ht="26.25" customHeight="1">
      <c r="A27" s="17" t="s">
        <v>16</v>
      </c>
      <c r="B27" s="47">
        <f>B28+B29</f>
        <v>306031</v>
      </c>
      <c r="C27" s="48">
        <f>C29+C28</f>
        <v>306031</v>
      </c>
    </row>
    <row r="28" spans="1:3" s="15" customFormat="1" ht="16.5">
      <c r="A28" s="16" t="s">
        <v>7</v>
      </c>
      <c r="B28" s="45">
        <v>300000</v>
      </c>
      <c r="C28" s="45">
        <v>300000</v>
      </c>
    </row>
    <row r="29" spans="1:3" s="15" customFormat="1" ht="16.5">
      <c r="A29" s="16" t="s">
        <v>8</v>
      </c>
      <c r="B29" s="45">
        <v>6031</v>
      </c>
      <c r="C29" s="45">
        <v>6031</v>
      </c>
    </row>
    <row r="30" spans="1:3" s="8" customFormat="1" ht="31.5">
      <c r="A30" s="17" t="s">
        <v>17</v>
      </c>
      <c r="B30" s="47">
        <f>B32+B31</f>
        <v>2200</v>
      </c>
      <c r="C30" s="48">
        <f>C32+C31</f>
        <v>2200</v>
      </c>
    </row>
    <row r="31" spans="1:3" s="15" customFormat="1" ht="16.5">
      <c r="A31" s="16" t="s">
        <v>7</v>
      </c>
      <c r="B31" s="44">
        <v>0</v>
      </c>
      <c r="C31" s="45">
        <v>0</v>
      </c>
    </row>
    <row r="32" spans="1:3" s="15" customFormat="1" ht="16.5">
      <c r="A32" s="16" t="s">
        <v>8</v>
      </c>
      <c r="B32" s="44">
        <v>2200</v>
      </c>
      <c r="C32" s="45">
        <v>2200</v>
      </c>
    </row>
    <row r="33" spans="1:3" s="15" customFormat="1" ht="31.5">
      <c r="A33" s="17" t="s">
        <v>18</v>
      </c>
      <c r="B33" s="44">
        <f>B34+B35</f>
        <v>83239.7</v>
      </c>
      <c r="C33" s="45">
        <f>C34+C35</f>
        <v>83239.7</v>
      </c>
    </row>
    <row r="34" spans="1:3" s="15" customFormat="1" ht="16.5">
      <c r="A34" s="16" t="s">
        <v>7</v>
      </c>
      <c r="B34" s="44">
        <v>83239.7</v>
      </c>
      <c r="C34" s="45">
        <v>83239.7</v>
      </c>
    </row>
    <row r="35" spans="1:3" s="15" customFormat="1" ht="16.5">
      <c r="A35" s="16" t="s">
        <v>8</v>
      </c>
      <c r="B35" s="44">
        <v>0</v>
      </c>
      <c r="C35" s="45">
        <v>0</v>
      </c>
    </row>
    <row r="36" spans="1:3" s="15" customFormat="1" ht="31.5">
      <c r="A36" s="49" t="s">
        <v>23</v>
      </c>
      <c r="B36" s="47">
        <f>B37+B38</f>
        <v>1326232.2</v>
      </c>
      <c r="C36" s="48">
        <f>C37+C38</f>
        <v>0</v>
      </c>
    </row>
    <row r="37" spans="1:3" s="15" customFormat="1" ht="16.5">
      <c r="A37" s="20" t="s">
        <v>7</v>
      </c>
      <c r="B37" s="50">
        <v>1319784.5</v>
      </c>
      <c r="C37" s="45">
        <v>0</v>
      </c>
    </row>
    <row r="38" spans="1:3" s="15" customFormat="1" ht="16.5">
      <c r="A38" s="20" t="s">
        <v>8</v>
      </c>
      <c r="B38" s="50">
        <v>6447.7</v>
      </c>
      <c r="C38" s="45">
        <v>0</v>
      </c>
    </row>
    <row r="39" spans="1:3" s="15" customFormat="1" ht="31.5">
      <c r="A39" s="49" t="s">
        <v>24</v>
      </c>
      <c r="B39" s="47">
        <f>B40+B41</f>
        <v>5958.9</v>
      </c>
      <c r="C39" s="48">
        <f>C40+C41</f>
        <v>0</v>
      </c>
    </row>
    <row r="40" spans="1:3" s="15" customFormat="1" ht="16.5">
      <c r="A40" s="20" t="s">
        <v>7</v>
      </c>
      <c r="B40" s="50">
        <v>5661</v>
      </c>
      <c r="C40" s="45">
        <v>0</v>
      </c>
    </row>
    <row r="41" spans="1:3" s="15" customFormat="1" ht="16.5">
      <c r="A41" s="20" t="s">
        <v>8</v>
      </c>
      <c r="B41" s="50">
        <v>297.89999999999998</v>
      </c>
      <c r="C41" s="45">
        <v>0</v>
      </c>
    </row>
    <row r="42" spans="1:3" s="8" customFormat="1" ht="47.25">
      <c r="A42" s="21" t="s">
        <v>10</v>
      </c>
      <c r="B42" s="47">
        <f>B43+B44</f>
        <v>89886.399999999994</v>
      </c>
      <c r="C42" s="48">
        <f>C43+C44</f>
        <v>88984.4</v>
      </c>
    </row>
    <row r="43" spans="1:3" s="15" customFormat="1" ht="16.5">
      <c r="A43" s="20" t="s">
        <v>7</v>
      </c>
      <c r="B43" s="50">
        <v>88984.4</v>
      </c>
      <c r="C43" s="45">
        <v>88984.4</v>
      </c>
    </row>
    <row r="44" spans="1:3" s="15" customFormat="1" ht="16.5">
      <c r="A44" s="20" t="s">
        <v>8</v>
      </c>
      <c r="B44" s="50">
        <v>902</v>
      </c>
      <c r="C44" s="45">
        <v>0</v>
      </c>
    </row>
    <row r="45" spans="1:3" ht="16.5">
      <c r="A45" s="22"/>
      <c r="B45" s="51"/>
    </row>
    <row r="46" spans="1:3" s="23" customFormat="1" ht="37.5" customHeight="1">
      <c r="A46" s="52" t="s">
        <v>25</v>
      </c>
      <c r="B46" s="52"/>
      <c r="C46" s="52"/>
    </row>
    <row r="47" spans="1:3" s="23" customFormat="1" ht="16.5">
      <c r="A47" s="53"/>
      <c r="B47" s="24"/>
      <c r="C47" s="25"/>
    </row>
    <row r="55" spans="3:3">
      <c r="C55" s="32" t="s">
        <v>11</v>
      </c>
    </row>
  </sheetData>
  <mergeCells count="5">
    <mergeCell ref="A46:C46"/>
    <mergeCell ref="A6:A7"/>
    <mergeCell ref="B6:C6"/>
    <mergeCell ref="A4:C4"/>
    <mergeCell ref="B1:C3"/>
  </mergeCells>
  <phoneticPr fontId="0" type="noConversion"/>
  <pageMargins left="1.1811023622047245" right="0.39370078740157483" top="0.78740157480314965" bottom="0.78740157480314965" header="0.35433070866141736" footer="0.51181102362204722"/>
  <pageSetup paperSize="9" scale="8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</vt:lpstr>
      <vt:lpstr>'Дор фонд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2019-12-24T16:39:40Z</cp:lastPrinted>
  <dcterms:created xsi:type="dcterms:W3CDTF">2019-12-24T13:48:19Z</dcterms:created>
  <dcterms:modified xsi:type="dcterms:W3CDTF">2023-01-11T16:08:09Z</dcterms:modified>
</cp:coreProperties>
</file>