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8" sheetId="1" r:id="rId1"/>
  </sheets>
  <definedNames>
    <definedName name="_xlnm.Print_Area" localSheetId="0">'Дор фонд Пр 18'!$A$1:$C$43</definedName>
  </definedNames>
  <calcPr calcId="124519"/>
</workbook>
</file>

<file path=xl/calcChain.xml><?xml version="1.0" encoding="utf-8"?>
<calcChain xmlns="http://schemas.openxmlformats.org/spreadsheetml/2006/main">
  <c r="B17" i="1"/>
  <c r="B14" s="1"/>
  <c r="B16"/>
  <c r="B39"/>
  <c r="B13"/>
  <c r="C17"/>
  <c r="C16"/>
  <c r="C36"/>
  <c r="B36"/>
  <c r="B15" l="1"/>
  <c r="B27" l="1"/>
  <c r="C14"/>
  <c r="B11"/>
  <c r="C33"/>
  <c r="B33"/>
  <c r="C18"/>
  <c r="B18"/>
  <c r="C30"/>
  <c r="B30"/>
  <c r="C27"/>
  <c r="C24"/>
  <c r="B24"/>
  <c r="C21"/>
  <c r="B21"/>
  <c r="C39"/>
  <c r="C15" l="1"/>
  <c r="C13"/>
  <c r="C11" s="1"/>
  <c r="B12"/>
  <c r="B8" l="1"/>
  <c r="C12"/>
  <c r="C8" l="1"/>
</calcChain>
</file>

<file path=xl/sharedStrings.xml><?xml version="1.0" encoding="utf-8"?>
<sst xmlns="http://schemas.openxmlformats.org/spreadsheetml/2006/main" count="45" uniqueCount="27">
  <si>
    <t>тыс.рублей</t>
  </si>
  <si>
    <t>Наименование показателя</t>
  </si>
  <si>
    <t>Сумма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</si>
  <si>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</si>
  <si>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</si>
  <si>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</si>
  <si>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</si>
  <si>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</si>
  <si>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</si>
  <si>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</si>
  <si>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</si>
  <si>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</si>
  <si>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 xml:space="preserve"> 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</si>
  <si>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</si>
  <si>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</si>
  <si>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</si>
  <si>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</si>
  <si>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</si>
  <si>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>Внедрение интеллектуальной системы управления транспортными потоками</t>
  </si>
  <si>
    <t>2024 год</t>
  </si>
  <si>
    <t xml:space="preserve">                                                                                                   Приложение 18</t>
  </si>
  <si>
    <t>Прогнозируемое поступление доходов и распределение бюджетных ассигнований Дорожного фонда города Орла на плановый период 2024 - 2025 годов</t>
  </si>
  <si>
    <t>2025 год</t>
  </si>
  <si>
    <t xml:space="preserve">Начальник финансового управления                                                                                                                                               администрации города Орла        </t>
  </si>
  <si>
    <t>Н.В. Зубцова</t>
  </si>
  <si>
    <t>Устройство новых, реконструкция, дооборудование существующих линий электроосвещения в пределах улично-дорожной сети на территории муниципального образования "Город Орел""</t>
  </si>
  <si>
    <t xml:space="preserve">                                                                                                    к решению Орловского городского Совета
 народных депутатов
  от 22.02.2023 N 37/0556-ГС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</si>
</sst>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5">
    <font>
      <sz val="10"/>
      <name val="Arial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3"/>
      <name val="Times New Roman"/>
      <family val="1"/>
      <charset val="204"/>
    </font>
    <font>
      <sz val="10"/>
      <color indexed="8"/>
      <name val="Arial"/>
      <family val="2"/>
    </font>
    <font>
      <sz val="10"/>
      <color indexed="10"/>
      <name val="Calibri"/>
      <family val="2"/>
      <charset val="204"/>
    </font>
    <font>
      <sz val="13"/>
      <name val="Times New Roman"/>
      <family val="1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i/>
      <sz val="10"/>
      <color indexed="10"/>
      <name val="Calibri"/>
      <family val="2"/>
      <charset val="204"/>
    </font>
    <font>
      <sz val="13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0" fontId="3" fillId="0" borderId="0"/>
    <xf numFmtId="0" fontId="13" fillId="0" borderId="0"/>
    <xf numFmtId="4" fontId="17" fillId="0" borderId="5">
      <alignment horizontal="right" vertical="center" shrinkToFit="1"/>
    </xf>
    <xf numFmtId="0" fontId="20" fillId="0" borderId="0">
      <alignment wrapText="1"/>
    </xf>
    <xf numFmtId="164" fontId="17" fillId="0" borderId="5">
      <alignment horizontal="right" vertical="center"/>
    </xf>
    <xf numFmtId="165" fontId="21" fillId="0" borderId="6">
      <alignment horizontal="right" vertical="center" shrinkToFit="1"/>
    </xf>
    <xf numFmtId="49" fontId="20" fillId="0" borderId="5">
      <alignment horizontal="center" vertical="center" wrapText="1"/>
    </xf>
    <xf numFmtId="49" fontId="17" fillId="0" borderId="5">
      <alignment horizontal="left" vertical="center" wrapText="1"/>
    </xf>
    <xf numFmtId="0" fontId="3" fillId="0" borderId="0"/>
  </cellStyleXfs>
  <cellXfs count="55">
    <xf numFmtId="0" fontId="0" fillId="0" borderId="0" xfId="0"/>
    <xf numFmtId="0" fontId="4" fillId="0" borderId="0" xfId="1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164" fontId="9" fillId="0" borderId="4" xfId="1" applyNumberFormat="1" applyFont="1" applyFill="1" applyBorder="1" applyAlignment="1" applyProtection="1">
      <alignment horizontal="right" vertical="center" wrapText="1"/>
    </xf>
    <xf numFmtId="164" fontId="9" fillId="0" borderId="2" xfId="1" applyNumberFormat="1" applyFont="1" applyFill="1" applyBorder="1" applyAlignment="1" applyProtection="1">
      <alignment horizontal="right" vertical="center" wrapText="1"/>
    </xf>
    <xf numFmtId="0" fontId="10" fillId="0" borderId="0" xfId="1" applyFont="1" applyFill="1"/>
    <xf numFmtId="0" fontId="15" fillId="0" borderId="0" xfId="1" applyFont="1" applyFill="1"/>
    <xf numFmtId="164" fontId="15" fillId="0" borderId="0" xfId="1" applyNumberFormat="1" applyFont="1" applyFill="1"/>
    <xf numFmtId="0" fontId="14" fillId="0" borderId="0" xfId="1" applyFont="1" applyFill="1"/>
    <xf numFmtId="49" fontId="14" fillId="0" borderId="4" xfId="2" applyNumberFormat="1" applyFont="1" applyFill="1" applyBorder="1" applyAlignment="1" applyProtection="1">
      <alignment horizontal="justify" vertical="center" wrapText="1"/>
    </xf>
    <xf numFmtId="49" fontId="14" fillId="0" borderId="2" xfId="2" applyNumberFormat="1" applyFont="1" applyFill="1" applyBorder="1" applyAlignment="1" applyProtection="1">
      <alignment horizontal="justify" vertical="top" wrapText="1"/>
    </xf>
    <xf numFmtId="0" fontId="18" fillId="0" borderId="0" xfId="1" applyFont="1" applyFill="1"/>
    <xf numFmtId="49" fontId="14" fillId="0" borderId="2" xfId="2" applyNumberFormat="1" applyFont="1" applyFill="1" applyBorder="1" applyAlignment="1" applyProtection="1">
      <alignment horizontal="left" vertical="top" wrapText="1" indent="1"/>
    </xf>
    <xf numFmtId="4" fontId="14" fillId="0" borderId="2" xfId="2" applyNumberFormat="1" applyFont="1" applyFill="1" applyBorder="1" applyAlignment="1" applyProtection="1">
      <alignment horizontal="left" vertical="top" wrapText="1" indent="1"/>
    </xf>
    <xf numFmtId="0" fontId="11" fillId="0" borderId="2" xfId="0" applyFont="1" applyFill="1" applyBorder="1" applyAlignment="1" applyProtection="1">
      <alignment horizontal="left" vertical="top" wrapText="1" indent="3"/>
      <protection locked="0"/>
    </xf>
    <xf numFmtId="0" fontId="22" fillId="0" borderId="0" xfId="1" applyFont="1" applyFill="1"/>
    <xf numFmtId="0" fontId="11" fillId="0" borderId="4" xfId="0" applyFont="1" applyFill="1" applyBorder="1" applyAlignment="1" applyProtection="1">
      <alignment horizontal="left" vertical="top" wrapText="1" indent="2"/>
      <protection locked="0"/>
    </xf>
    <xf numFmtId="0" fontId="11" fillId="0" borderId="2" xfId="0" applyFont="1" applyFill="1" applyBorder="1" applyAlignment="1" applyProtection="1">
      <alignment horizontal="left" vertical="top" wrapText="1" indent="2"/>
      <protection locked="0"/>
    </xf>
    <xf numFmtId="0" fontId="11" fillId="0" borderId="0" xfId="1" applyFont="1" applyFill="1"/>
    <xf numFmtId="0" fontId="11" fillId="0" borderId="0" xfId="0" applyFont="1" applyFill="1" applyBorder="1" applyAlignment="1" applyProtection="1">
      <alignment horizontal="left" vertical="top" wrapText="1" indent="2"/>
      <protection locked="0"/>
    </xf>
    <xf numFmtId="164" fontId="12" fillId="0" borderId="0" xfId="3" applyNumberFormat="1" applyFont="1" applyFill="1" applyBorder="1" applyProtection="1">
      <alignment horizontal="right" vertical="center" shrinkToFit="1"/>
    </xf>
    <xf numFmtId="164" fontId="12" fillId="0" borderId="7" xfId="3" applyNumberFormat="1" applyFont="1" applyFill="1" applyBorder="1" applyProtection="1">
      <alignment horizontal="right" vertical="center" shrinkToFit="1"/>
    </xf>
    <xf numFmtId="164" fontId="12" fillId="0" borderId="2" xfId="3" applyNumberFormat="1" applyFont="1" applyFill="1" applyBorder="1" applyProtection="1">
      <alignment horizontal="right" vertical="center" shrinkToFit="1"/>
    </xf>
    <xf numFmtId="164" fontId="16" fillId="0" borderId="7" xfId="3" applyNumberFormat="1" applyFont="1" applyFill="1" applyBorder="1" applyProtection="1">
      <alignment horizontal="right" vertical="center" shrinkToFit="1"/>
    </xf>
    <xf numFmtId="164" fontId="16" fillId="0" borderId="2" xfId="3" applyNumberFormat="1" applyFont="1" applyFill="1" applyBorder="1" applyProtection="1">
      <alignment horizontal="right" vertical="center" shrinkToFit="1"/>
    </xf>
    <xf numFmtId="164" fontId="16" fillId="0" borderId="5" xfId="3" applyNumberFormat="1" applyFont="1" applyFill="1" applyProtection="1">
      <alignment horizontal="right" vertical="center" shrinkToFit="1"/>
    </xf>
    <xf numFmtId="0" fontId="2" fillId="0" borderId="0" xfId="0" applyFont="1" applyFill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14" fillId="0" borderId="0" xfId="0" applyNumberFormat="1" applyFont="1" applyFill="1"/>
    <xf numFmtId="0" fontId="14" fillId="0" borderId="0" xfId="0" applyFont="1" applyFill="1" applyAlignment="1">
      <alignment horizontal="right"/>
    </xf>
    <xf numFmtId="0" fontId="11" fillId="0" borderId="2" xfId="0" applyFont="1" applyFill="1" applyBorder="1" applyAlignment="1" applyProtection="1">
      <alignment vertical="center" wrapText="1"/>
      <protection locked="0"/>
    </xf>
    <xf numFmtId="0" fontId="12" fillId="0" borderId="4" xfId="0" applyFont="1" applyFill="1" applyBorder="1" applyAlignment="1" applyProtection="1">
      <alignment vertical="center" wrapText="1"/>
      <protection locked="0"/>
    </xf>
    <xf numFmtId="0" fontId="12" fillId="0" borderId="2" xfId="0" applyFont="1" applyFill="1" applyBorder="1" applyAlignment="1" applyProtection="1">
      <alignment vertical="center" wrapText="1"/>
      <protection locked="0"/>
    </xf>
    <xf numFmtId="164" fontId="14" fillId="0" borderId="0" xfId="1" applyNumberFormat="1" applyFont="1" applyFill="1"/>
    <xf numFmtId="49" fontId="14" fillId="0" borderId="4" xfId="2" applyNumberFormat="1" applyFont="1" applyFill="1" applyBorder="1" applyAlignment="1" applyProtection="1">
      <alignment horizontal="justify" vertical="top" wrapText="1"/>
    </xf>
    <xf numFmtId="164" fontId="16" fillId="0" borderId="4" xfId="0" applyNumberFormat="1" applyFont="1" applyFill="1" applyBorder="1" applyAlignment="1">
      <alignment vertical="top"/>
    </xf>
    <xf numFmtId="164" fontId="16" fillId="0" borderId="2" xfId="0" applyNumberFormat="1" applyFont="1" applyFill="1" applyBorder="1" applyAlignment="1">
      <alignment vertical="top"/>
    </xf>
    <xf numFmtId="164" fontId="16" fillId="0" borderId="4" xfId="0" applyNumberFormat="1" applyFont="1" applyFill="1" applyBorder="1" applyAlignment="1">
      <alignment vertical="center"/>
    </xf>
    <xf numFmtId="164" fontId="16" fillId="0" borderId="2" xfId="0" applyNumberFormat="1" applyFont="1" applyFill="1" applyBorder="1" applyAlignment="1">
      <alignment vertical="center"/>
    </xf>
    <xf numFmtId="0" fontId="19" fillId="0" borderId="0" xfId="0" applyFont="1"/>
    <xf numFmtId="0" fontId="23" fillId="2" borderId="0" xfId="0" applyFont="1" applyFill="1"/>
    <xf numFmtId="0" fontId="19" fillId="2" borderId="0" xfId="0" applyFont="1" applyFill="1" applyAlignment="1">
      <alignment horizontal="right" vertical="top"/>
    </xf>
    <xf numFmtId="0" fontId="16" fillId="2" borderId="0" xfId="0" applyFont="1" applyFill="1" applyAlignment="1">
      <alignment horizontal="right"/>
    </xf>
    <xf numFmtId="0" fontId="24" fillId="0" borderId="0" xfId="0" applyFont="1" applyFill="1" applyAlignment="1">
      <alignment horizontal="left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center" vertical="center" wrapText="1"/>
    </xf>
    <xf numFmtId="164" fontId="16" fillId="0" borderId="8" xfId="3" applyNumberFormat="1" applyFont="1" applyFill="1" applyBorder="1" applyProtection="1">
      <alignment horizontal="right" vertical="center" shrinkToFit="1"/>
    </xf>
    <xf numFmtId="0" fontId="5" fillId="0" borderId="0" xfId="1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wrapText="1"/>
    </xf>
    <xf numFmtId="49" fontId="24" fillId="0" borderId="0" xfId="0" applyNumberFormat="1" applyFont="1" applyFill="1" applyAlignment="1">
      <alignment horizontal="right" vertical="center" wrapText="1"/>
    </xf>
  </cellXfs>
  <cellStyles count="10">
    <cellStyle name="st36" xfId="5"/>
    <cellStyle name="st38" xfId="6"/>
    <cellStyle name="xl25" xfId="7"/>
    <cellStyle name="xl28" xfId="8"/>
    <cellStyle name="xl30" xfId="4"/>
    <cellStyle name="xl45" xfId="3"/>
    <cellStyle name="Обычный" xfId="0" builtinId="0"/>
    <cellStyle name="Обычный 2" xfId="1"/>
    <cellStyle name="Обычный 2 10" xfId="9"/>
    <cellStyle name="Обычный_Доходы по новой классификации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view="pageBreakPreview" workbookViewId="0">
      <selection activeCell="A3" sqref="A3"/>
    </sheetView>
  </sheetViews>
  <sheetFormatPr defaultColWidth="9.140625" defaultRowHeight="15.75"/>
  <cols>
    <col min="1" max="1" width="89" style="1" customWidth="1"/>
    <col min="2" max="3" width="15.140625" style="1" customWidth="1"/>
    <col min="4" max="4" width="12.28515625" style="1" customWidth="1"/>
    <col min="5" max="5" width="11.85546875" style="1" bestFit="1" customWidth="1"/>
    <col min="6" max="16384" width="9.140625" style="1"/>
  </cols>
  <sheetData>
    <row r="1" spans="1:7" s="7" customFormat="1">
      <c r="A1" s="30"/>
      <c r="B1" s="31"/>
      <c r="C1" s="31" t="s">
        <v>20</v>
      </c>
    </row>
    <row r="2" spans="1:7" s="7" customFormat="1" ht="61.5" customHeight="1">
      <c r="A2" s="53" t="s">
        <v>26</v>
      </c>
      <c r="B2" s="53"/>
      <c r="C2" s="53"/>
    </row>
    <row r="3" spans="1:7" s="2" customFormat="1" ht="18" customHeight="1">
      <c r="B3" s="3"/>
      <c r="C3" s="28"/>
    </row>
    <row r="4" spans="1:7" ht="54.75" customHeight="1">
      <c r="A4" s="49" t="s">
        <v>21</v>
      </c>
      <c r="B4" s="49"/>
      <c r="C4" s="49"/>
    </row>
    <row r="5" spans="1:7" ht="17.25" customHeight="1">
      <c r="C5" s="29" t="s">
        <v>0</v>
      </c>
    </row>
    <row r="6" spans="1:7" ht="23.25" customHeight="1">
      <c r="A6" s="50" t="s">
        <v>1</v>
      </c>
      <c r="B6" s="52" t="s">
        <v>2</v>
      </c>
      <c r="C6" s="52"/>
    </row>
    <row r="7" spans="1:7" ht="30" customHeight="1">
      <c r="A7" s="51"/>
      <c r="B7" s="47" t="s">
        <v>19</v>
      </c>
      <c r="C7" s="46" t="s">
        <v>22</v>
      </c>
    </row>
    <row r="8" spans="1:7" s="10" customFormat="1" ht="16.5">
      <c r="A8" s="4" t="s">
        <v>3</v>
      </c>
      <c r="B8" s="5">
        <f>B12</f>
        <v>1059699.2999999998</v>
      </c>
      <c r="C8" s="6">
        <f>C12</f>
        <v>997693.79999999993</v>
      </c>
    </row>
    <row r="9" spans="1:7" s="10" customFormat="1" ht="16.5">
      <c r="A9" s="32" t="s">
        <v>4</v>
      </c>
      <c r="B9" s="33"/>
      <c r="C9" s="34"/>
      <c r="D9" s="35"/>
    </row>
    <row r="10" spans="1:7" s="8" customFormat="1" ht="16.5">
      <c r="A10" s="36" t="s">
        <v>5</v>
      </c>
      <c r="B10" s="37">
        <v>15215</v>
      </c>
      <c r="C10" s="38">
        <v>15215</v>
      </c>
      <c r="E10" s="9"/>
      <c r="G10" s="9"/>
    </row>
    <row r="11" spans="1:7" s="8" customFormat="1" ht="18" customHeight="1">
      <c r="A11" s="36" t="s">
        <v>6</v>
      </c>
      <c r="B11" s="39">
        <f>B13</f>
        <v>1022041.2999999999</v>
      </c>
      <c r="C11" s="40">
        <f>C13</f>
        <v>963686.79999999993</v>
      </c>
      <c r="D11" s="9"/>
      <c r="E11" s="9"/>
    </row>
    <row r="12" spans="1:7" s="10" customFormat="1" ht="16.5">
      <c r="A12" s="4" t="s">
        <v>7</v>
      </c>
      <c r="B12" s="5">
        <f>B13+B14</f>
        <v>1059699.2999999998</v>
      </c>
      <c r="C12" s="6">
        <f>C13+C14</f>
        <v>997693.79999999993</v>
      </c>
      <c r="D12" s="35"/>
      <c r="E12" s="35"/>
    </row>
    <row r="13" spans="1:7" s="20" customFormat="1" ht="17.25" customHeight="1">
      <c r="A13" s="19" t="s">
        <v>8</v>
      </c>
      <c r="B13" s="23">
        <f>B16+B40</f>
        <v>1022041.2999999999</v>
      </c>
      <c r="C13" s="24">
        <f>C16+C40</f>
        <v>963686.79999999993</v>
      </c>
    </row>
    <row r="14" spans="1:7" s="20" customFormat="1" ht="18" customHeight="1">
      <c r="A14" s="19" t="s">
        <v>9</v>
      </c>
      <c r="B14" s="23">
        <f>B17+B41</f>
        <v>37658</v>
      </c>
      <c r="C14" s="24">
        <f>C17+C41</f>
        <v>34007</v>
      </c>
    </row>
    <row r="15" spans="1:7" s="13" customFormat="1" ht="49.5" customHeight="1">
      <c r="A15" s="12" t="s">
        <v>17</v>
      </c>
      <c r="B15" s="25">
        <f>B16+B17</f>
        <v>969821.89999999991</v>
      </c>
      <c r="C15" s="26">
        <f>C16+C17</f>
        <v>908709.39999999991</v>
      </c>
    </row>
    <row r="16" spans="1:7" s="13" customFormat="1" ht="21.75" customHeight="1">
      <c r="A16" s="18" t="s">
        <v>8</v>
      </c>
      <c r="B16" s="23">
        <f>B19+B22+B25+B28+B31+B34+B37</f>
        <v>933056.89999999991</v>
      </c>
      <c r="C16" s="24">
        <f>C19+C22+C25+C28+C31+C34+C37</f>
        <v>874702.39999999991</v>
      </c>
    </row>
    <row r="17" spans="1:3" s="13" customFormat="1" ht="20.25" customHeight="1">
      <c r="A17" s="18" t="s">
        <v>9</v>
      </c>
      <c r="B17" s="23">
        <f>B20+B23+B26+B29+B32+B35+B38</f>
        <v>36765</v>
      </c>
      <c r="C17" s="24">
        <f>C20+C23+C26+C29+C32+C35+C38+C41</f>
        <v>34007</v>
      </c>
    </row>
    <row r="18" spans="1:3" s="13" customFormat="1" ht="37.5" customHeight="1">
      <c r="A18" s="14" t="s">
        <v>10</v>
      </c>
      <c r="B18" s="25">
        <f>B19+B20</f>
        <v>21650</v>
      </c>
      <c r="C18" s="26">
        <f>C19+C20</f>
        <v>13892</v>
      </c>
    </row>
    <row r="19" spans="1:3" s="17" customFormat="1" ht="17.25" customHeight="1">
      <c r="A19" s="19" t="s">
        <v>8</v>
      </c>
      <c r="B19" s="23">
        <v>0</v>
      </c>
      <c r="C19" s="24">
        <v>0</v>
      </c>
    </row>
    <row r="20" spans="1:3" s="17" customFormat="1" ht="15.75" customHeight="1">
      <c r="A20" s="19" t="s">
        <v>9</v>
      </c>
      <c r="B20" s="23">
        <v>21650</v>
      </c>
      <c r="C20" s="24">
        <v>13892</v>
      </c>
    </row>
    <row r="21" spans="1:3" s="13" customFormat="1" ht="15.75" customHeight="1">
      <c r="A21" s="14" t="s">
        <v>13</v>
      </c>
      <c r="B21" s="25">
        <f>B23+B22</f>
        <v>351620.2</v>
      </c>
      <c r="C21" s="26">
        <f>C23+C22</f>
        <v>351620.2</v>
      </c>
    </row>
    <row r="22" spans="1:3" s="17" customFormat="1" ht="15.75" customHeight="1">
      <c r="A22" s="16" t="s">
        <v>8</v>
      </c>
      <c r="B22" s="23">
        <v>349817.2</v>
      </c>
      <c r="C22" s="24">
        <v>349817.2</v>
      </c>
    </row>
    <row r="23" spans="1:3" s="17" customFormat="1" ht="15.75" customHeight="1">
      <c r="A23" s="16" t="s">
        <v>9</v>
      </c>
      <c r="B23" s="23">
        <v>1803</v>
      </c>
      <c r="C23" s="24">
        <v>1803</v>
      </c>
    </row>
    <row r="24" spans="1:3" s="13" customFormat="1" ht="15.75" customHeight="1">
      <c r="A24" s="14" t="s">
        <v>14</v>
      </c>
      <c r="B24" s="25">
        <f>B26+B25</f>
        <v>505051</v>
      </c>
      <c r="C24" s="26">
        <f>C26+C25</f>
        <v>505051</v>
      </c>
    </row>
    <row r="25" spans="1:3" s="17" customFormat="1" ht="15.75" customHeight="1">
      <c r="A25" s="16" t="s">
        <v>8</v>
      </c>
      <c r="B25" s="23">
        <v>500000</v>
      </c>
      <c r="C25" s="24">
        <v>500000</v>
      </c>
    </row>
    <row r="26" spans="1:3" s="17" customFormat="1" ht="15.75" customHeight="1">
      <c r="A26" s="16" t="s">
        <v>9</v>
      </c>
      <c r="B26" s="23">
        <v>5051</v>
      </c>
      <c r="C26" s="24">
        <v>5051</v>
      </c>
    </row>
    <row r="27" spans="1:3" s="13" customFormat="1" ht="63">
      <c r="A27" s="15" t="s">
        <v>15</v>
      </c>
      <c r="B27" s="25">
        <f>B29+B28</f>
        <v>6061</v>
      </c>
      <c r="C27" s="26">
        <f>C29+C28</f>
        <v>6061</v>
      </c>
    </row>
    <row r="28" spans="1:3" s="17" customFormat="1" ht="15.75" customHeight="1">
      <c r="A28" s="16" t="s">
        <v>8</v>
      </c>
      <c r="B28" s="23">
        <v>0</v>
      </c>
      <c r="C28" s="24">
        <v>0</v>
      </c>
    </row>
    <row r="29" spans="1:3" s="17" customFormat="1" ht="15.75" customHeight="1">
      <c r="A29" s="16" t="s">
        <v>9</v>
      </c>
      <c r="B29" s="23">
        <v>6061</v>
      </c>
      <c r="C29" s="24">
        <v>6061</v>
      </c>
    </row>
    <row r="30" spans="1:3" s="13" customFormat="1" ht="33.75" customHeight="1">
      <c r="A30" s="15" t="s">
        <v>16</v>
      </c>
      <c r="B30" s="25">
        <f>B32+B31</f>
        <v>2200</v>
      </c>
      <c r="C30" s="26">
        <f>C32+C31</f>
        <v>2200</v>
      </c>
    </row>
    <row r="31" spans="1:3" s="17" customFormat="1" ht="15.75" customHeight="1">
      <c r="A31" s="16" t="s">
        <v>8</v>
      </c>
      <c r="B31" s="23">
        <v>0</v>
      </c>
      <c r="C31" s="24">
        <v>0</v>
      </c>
    </row>
    <row r="32" spans="1:3" s="17" customFormat="1" ht="15.75" customHeight="1">
      <c r="A32" s="16" t="s">
        <v>9</v>
      </c>
      <c r="B32" s="23">
        <v>2200</v>
      </c>
      <c r="C32" s="24">
        <v>2200</v>
      </c>
    </row>
    <row r="33" spans="1:3" s="17" customFormat="1" ht="16.5">
      <c r="A33" s="15" t="s">
        <v>18</v>
      </c>
      <c r="B33" s="23">
        <f>B34+B35</f>
        <v>83239.7</v>
      </c>
      <c r="C33" s="24">
        <f>C34+C35</f>
        <v>24885.200000000001</v>
      </c>
    </row>
    <row r="34" spans="1:3" s="17" customFormat="1" ht="16.5">
      <c r="A34" s="16" t="s">
        <v>8</v>
      </c>
      <c r="B34" s="23">
        <v>83239.7</v>
      </c>
      <c r="C34" s="24">
        <v>24885.200000000001</v>
      </c>
    </row>
    <row r="35" spans="1:3" s="17" customFormat="1" ht="15.75" customHeight="1">
      <c r="A35" s="16" t="s">
        <v>9</v>
      </c>
      <c r="B35" s="23">
        <v>0</v>
      </c>
      <c r="C35" s="24">
        <v>0</v>
      </c>
    </row>
    <row r="36" spans="1:3" s="17" customFormat="1" ht="46.9" customHeight="1">
      <c r="A36" s="15" t="s">
        <v>25</v>
      </c>
      <c r="B36" s="23">
        <f>B37+B38</f>
        <v>0</v>
      </c>
      <c r="C36" s="24">
        <f>C37+C38</f>
        <v>5000</v>
      </c>
    </row>
    <row r="37" spans="1:3" s="17" customFormat="1" ht="15.75" customHeight="1">
      <c r="A37" s="16" t="s">
        <v>8</v>
      </c>
      <c r="B37" s="23">
        <v>0</v>
      </c>
      <c r="C37" s="24">
        <v>0</v>
      </c>
    </row>
    <row r="38" spans="1:3" s="17" customFormat="1" ht="15.75" customHeight="1">
      <c r="A38" s="16" t="s">
        <v>9</v>
      </c>
      <c r="B38" s="23">
        <v>0</v>
      </c>
      <c r="C38" s="24">
        <v>5000</v>
      </c>
    </row>
    <row r="39" spans="1:3" s="13" customFormat="1" ht="39" customHeight="1">
      <c r="A39" s="11" t="s">
        <v>11</v>
      </c>
      <c r="B39" s="27">
        <f>B40+B41</f>
        <v>89877.4</v>
      </c>
      <c r="C39" s="48">
        <f>C40+C41</f>
        <v>88984.4</v>
      </c>
    </row>
    <row r="40" spans="1:3" s="17" customFormat="1" ht="16.5">
      <c r="A40" s="18" t="s">
        <v>8</v>
      </c>
      <c r="B40" s="24">
        <v>88984.4</v>
      </c>
      <c r="C40" s="24">
        <v>88984.4</v>
      </c>
    </row>
    <row r="41" spans="1:3" s="17" customFormat="1" ht="16.5">
      <c r="A41" s="18" t="s">
        <v>9</v>
      </c>
      <c r="B41" s="24">
        <v>893</v>
      </c>
      <c r="C41" s="24">
        <v>0</v>
      </c>
    </row>
    <row r="42" spans="1:3" s="17" customFormat="1" ht="13.9" customHeight="1">
      <c r="A42" s="21"/>
      <c r="B42" s="22"/>
      <c r="C42" s="22"/>
    </row>
    <row r="43" spans="1:3" s="42" customFormat="1" ht="37.9" customHeight="1">
      <c r="A43" s="45" t="s">
        <v>23</v>
      </c>
      <c r="B43" s="54" t="s">
        <v>24</v>
      </c>
      <c r="C43" s="54"/>
    </row>
    <row r="44" spans="1:3" s="42" customFormat="1" ht="16.5">
      <c r="A44" s="41"/>
      <c r="B44" s="43"/>
      <c r="C44" s="44"/>
    </row>
    <row r="52" spans="3:3">
      <c r="C52" s="1" t="s">
        <v>12</v>
      </c>
    </row>
  </sheetData>
  <mergeCells count="5">
    <mergeCell ref="A4:C4"/>
    <mergeCell ref="A6:A7"/>
    <mergeCell ref="B6:C6"/>
    <mergeCell ref="A2:C2"/>
    <mergeCell ref="B43:C43"/>
  </mergeCells>
  <pageMargins left="1.1811023622047245" right="0.39370078740157483" top="0.78740157480314965" bottom="0.78740157480314965" header="0.15748031496062992" footer="0.15748031496062992"/>
  <pageSetup paperSize="9" scale="70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18</vt:lpstr>
      <vt:lpstr>'Дор фонд Пр 18'!Область_печати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2022-12-21T13:45:47Z</cp:lastPrinted>
  <dcterms:created xsi:type="dcterms:W3CDTF">2019-12-24T13:48:19Z</dcterms:created>
  <dcterms:modified xsi:type="dcterms:W3CDTF">2023-03-23T09:26:30Z</dcterms:modified>
</cp:coreProperties>
</file>