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khinina-zhv.OREL\Desktop\1241\"/>
    </mc:Choice>
  </mc:AlternateContent>
  <bookViews>
    <workbookView xWindow="0" yWindow="90" windowWidth="15300" windowHeight="877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7" i="1" l="1"/>
  <c r="L7" i="1"/>
  <c r="J7" i="1" l="1"/>
  <c r="I7" i="1" s="1"/>
  <c r="I35" i="1"/>
  <c r="K33" i="1"/>
  <c r="I33" i="1" s="1"/>
  <c r="G33" i="1" s="1"/>
  <c r="L5" i="1" l="1"/>
  <c r="I31" i="1"/>
  <c r="L29" i="1"/>
  <c r="I29" i="1" s="1"/>
  <c r="G29" i="1" s="1"/>
  <c r="I27" i="1"/>
  <c r="L25" i="1"/>
  <c r="I25" i="1" s="1"/>
  <c r="G25" i="1" s="1"/>
  <c r="I23" i="1"/>
  <c r="L21" i="1"/>
  <c r="I21" i="1" s="1"/>
  <c r="G21" i="1" s="1"/>
  <c r="I17" i="1"/>
  <c r="G17" i="1" s="1"/>
  <c r="I19" i="1"/>
  <c r="L17" i="1"/>
  <c r="I15" i="1"/>
  <c r="K13" i="1"/>
  <c r="I9" i="1"/>
  <c r="G9" i="1" s="1"/>
  <c r="K5" i="1" l="1"/>
  <c r="I5" i="1"/>
  <c r="G5" i="1" s="1"/>
  <c r="J5" i="1"/>
  <c r="I13" i="1"/>
  <c r="G13" i="1" s="1"/>
</calcChain>
</file>

<file path=xl/sharedStrings.xml><?xml version="1.0" encoding="utf-8"?>
<sst xmlns="http://schemas.openxmlformats.org/spreadsheetml/2006/main" count="66" uniqueCount="36">
  <si>
    <t>Наименование проекта</t>
  </si>
  <si>
    <t>Наименование объекта, адрес объекта</t>
  </si>
  <si>
    <t>Годы проекти-рования/строительства/реконструкции объектов</t>
  </si>
  <si>
    <t>Год ввода в эксплуатацию объекта</t>
  </si>
  <si>
    <t>Мощность/прирост мощности объекта (кв. метр, погонный метр, место, койко-место и т.д.)</t>
  </si>
  <si>
    <t>Предельная стоимость объекта (тыс. руб.)</t>
  </si>
  <si>
    <t>Источники финансирования, в т.ч. по годам реализации программы (тыс. руб.)</t>
  </si>
  <si>
    <t>Всего</t>
  </si>
  <si>
    <t>2022 год</t>
  </si>
  <si>
    <t>2023 год</t>
  </si>
  <si>
    <t>2024 год</t>
  </si>
  <si>
    <t>2025 год</t>
  </si>
  <si>
    <t>2026 год</t>
  </si>
  <si>
    <t>Итого</t>
  </si>
  <si>
    <t>20 000,00</t>
  </si>
  <si>
    <t>Средства областного бюджета</t>
  </si>
  <si>
    <t>в том числе за счет инфраструктурных бюджетных кредитов</t>
  </si>
  <si>
    <t>Средства местного бюджета</t>
  </si>
  <si>
    <t>в том числе за счет инфраструктурных бюджетных кредитов, полученных из бюджетов Российской Федерации на финнасовое обеспечение реализации инфраструктурных проектов (далее - инфраструктурные бюджетные кредиты)</t>
  </si>
  <si>
    <t xml:space="preserve">Начальник управления строительства, дорожного хозяйства и благоустройства администрации города Орла </t>
  </si>
  <si>
    <t>Н.С. Митряев</t>
  </si>
  <si>
    <t>2022-2024</t>
  </si>
  <si>
    <t>№</t>
  </si>
  <si>
    <t>Выполнение работ по разработке проектной и рабочей документации на строительство и реконструкцию объекта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57:25:0010301:1065»</t>
  </si>
  <si>
    <t>Детализированный Перечень мероприятий, реализуемых в рамках инфраструктурных проектов города Орла на территории ограниченного улицами Куйбышева, Цветаева, Наугорским шоссе и границей участка с кадастровым номером 57:25:0010301:1065"</t>
  </si>
  <si>
    <t xml:space="preserve">"Комплексное развитие территории жилой застройки квартала, ограниченного улицами Куйбышева, Цветаева, Наугорским шоссе и границей участка № 57:25:0010301:1065" </t>
  </si>
  <si>
    <t>2023-2024</t>
  </si>
  <si>
    <t>Выполнение работ по строительсву и реконструкции объекта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57:25:0010301:1065» (1 этап - реконструкция сетей водопровода и канализации по ул. Плещеевская)</t>
  </si>
  <si>
    <t>Выполнение работ по строительсву и реконструкции объекта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57:25:0010301:1065» (2 этап - реконструкция сетей газопровода)</t>
  </si>
  <si>
    <t>2023 - 2024</t>
  </si>
  <si>
    <t>Выполнение работ по строительсву и реконструкции объекта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57:25:0010301:1065» (3 этап - строительство сети водопровода по ул. Куйбышева)</t>
  </si>
  <si>
    <t>Выполнение работ по строительсву и реконструкции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57:25:0010301:1065» (4 этап - реконструкция внеплощадочных сетей канализации)</t>
  </si>
  <si>
    <t>Выполнение работ по строительсву и реконструкции объекта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57:25:0010301:1065» (5 этап - строительство сети ливневой канализации)</t>
  </si>
  <si>
    <t>Проектирование и строительство объектов капитального строительства, инфраструктуры: трансформаторных подстанций и кабельных линий 10 кВ</t>
  </si>
  <si>
    <t>2022 - 2023</t>
  </si>
  <si>
    <t xml:space="preserve">Приложение                                                                                         к постановлению                                                                           администрации города Орла
                                                                                       от 21 марта 2023   г. № 1241
                                                                             Приложение                                                                                          к постановлению                                                                        администрации города Орла                                                                                       от 31 марта 2022 г. № 1728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</si>
</sst>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topLeftCell="A37" zoomScale="80" zoomScaleNormal="80" workbookViewId="0">
      <selection activeCell="L1" sqref="L1:N1"/>
    </sheetView>
  </sheetViews>
  <sheetFormatPr defaultRowHeight="15" x14ac:dyDescent="0.25"/>
  <cols>
    <col min="1" max="1" width="3.140625" customWidth="1"/>
    <col min="2" max="2" width="13.5703125" customWidth="1"/>
    <col min="3" max="3" width="17.140625" customWidth="1"/>
    <col min="7" max="7" width="10.85546875" bestFit="1" customWidth="1"/>
    <col min="8" max="8" width="14.5703125" customWidth="1"/>
    <col min="9" max="9" width="11.28515625" customWidth="1"/>
    <col min="10" max="10" width="9.7109375" customWidth="1"/>
    <col min="11" max="12" width="10.85546875" bestFit="1" customWidth="1"/>
    <col min="13" max="14" width="8" customWidth="1"/>
  </cols>
  <sheetData>
    <row r="1" spans="1:14" ht="137.44999999999999" customHeight="1" x14ac:dyDescent="0.25">
      <c r="A1" s="1"/>
      <c r="L1" s="31" t="s">
        <v>35</v>
      </c>
      <c r="M1" s="31"/>
      <c r="N1" s="31"/>
    </row>
    <row r="2" spans="1:14" ht="42" customHeight="1" x14ac:dyDescent="0.25">
      <c r="A2" s="16" t="s">
        <v>24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120" customHeight="1" x14ac:dyDescent="0.25">
      <c r="A3" s="9" t="s">
        <v>22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  <c r="K3" s="9" t="s">
        <v>9</v>
      </c>
      <c r="L3" s="9" t="s">
        <v>10</v>
      </c>
      <c r="M3" s="9" t="s">
        <v>11</v>
      </c>
      <c r="N3" s="9" t="s">
        <v>12</v>
      </c>
    </row>
    <row r="4" spans="1:14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</row>
    <row r="5" spans="1:14" ht="27.75" customHeight="1" x14ac:dyDescent="0.25">
      <c r="A5" s="25">
        <v>1</v>
      </c>
      <c r="B5" s="32" t="s">
        <v>25</v>
      </c>
      <c r="C5" s="28"/>
      <c r="D5" s="19" t="s">
        <v>21</v>
      </c>
      <c r="E5" s="19">
        <v>2024</v>
      </c>
      <c r="F5" s="28"/>
      <c r="G5" s="23">
        <f>I5</f>
        <v>179846</v>
      </c>
      <c r="H5" s="6" t="s">
        <v>13</v>
      </c>
      <c r="I5" s="5">
        <f>I7</f>
        <v>179846</v>
      </c>
      <c r="J5" s="5" t="str">
        <f>J7</f>
        <v>20 000,00</v>
      </c>
      <c r="K5" s="5">
        <f>K7</f>
        <v>59846</v>
      </c>
      <c r="L5" s="5">
        <f>L7</f>
        <v>100000</v>
      </c>
      <c r="M5" s="2"/>
      <c r="N5" s="2"/>
    </row>
    <row r="6" spans="1:14" ht="37.5" customHeight="1" x14ac:dyDescent="0.25">
      <c r="A6" s="26"/>
      <c r="B6" s="33"/>
      <c r="C6" s="28"/>
      <c r="D6" s="20"/>
      <c r="E6" s="20"/>
      <c r="F6" s="28"/>
      <c r="G6" s="18"/>
      <c r="H6" s="6" t="s">
        <v>15</v>
      </c>
      <c r="I6" s="2"/>
      <c r="J6" s="2"/>
      <c r="K6" s="2"/>
      <c r="L6" s="2"/>
      <c r="M6" s="2"/>
      <c r="N6" s="2"/>
    </row>
    <row r="7" spans="1:14" ht="179.25" customHeight="1" x14ac:dyDescent="0.25">
      <c r="A7" s="26"/>
      <c r="B7" s="33"/>
      <c r="C7" s="28"/>
      <c r="D7" s="20"/>
      <c r="E7" s="20"/>
      <c r="F7" s="28"/>
      <c r="G7" s="18"/>
      <c r="H7" s="6" t="s">
        <v>18</v>
      </c>
      <c r="I7" s="4">
        <f>J7+K7+L7</f>
        <v>179846</v>
      </c>
      <c r="J7" s="4" t="str">
        <f>J33</f>
        <v>20 000,00</v>
      </c>
      <c r="K7" s="4">
        <f>K11+K15+K35</f>
        <v>59846</v>
      </c>
      <c r="L7" s="4">
        <f>L11+L15+L19+L23+L27+L31+L35</f>
        <v>100000</v>
      </c>
      <c r="M7" s="2"/>
      <c r="N7" s="2"/>
    </row>
    <row r="8" spans="1:14" ht="36.6" customHeight="1" x14ac:dyDescent="0.25">
      <c r="A8" s="26"/>
      <c r="B8" s="33"/>
      <c r="C8" s="28"/>
      <c r="D8" s="21"/>
      <c r="E8" s="21"/>
      <c r="F8" s="28"/>
      <c r="G8" s="18"/>
      <c r="H8" s="6" t="s">
        <v>17</v>
      </c>
      <c r="I8" s="2"/>
      <c r="J8" s="2"/>
      <c r="K8" s="2"/>
      <c r="L8" s="2"/>
      <c r="M8" s="2"/>
      <c r="N8" s="2"/>
    </row>
    <row r="9" spans="1:14" ht="20.25" customHeight="1" x14ac:dyDescent="0.25">
      <c r="A9" s="26"/>
      <c r="B9" s="33"/>
      <c r="C9" s="24" t="s">
        <v>23</v>
      </c>
      <c r="D9" s="19">
        <v>2023</v>
      </c>
      <c r="E9" s="28"/>
      <c r="F9" s="28"/>
      <c r="G9" s="23">
        <f>I9</f>
        <v>19407.881659999999</v>
      </c>
      <c r="H9" s="6" t="s">
        <v>13</v>
      </c>
      <c r="I9" s="13">
        <f>K9</f>
        <v>19407.881659999999</v>
      </c>
      <c r="J9" s="8"/>
      <c r="K9" s="13">
        <v>19407.881659999999</v>
      </c>
      <c r="L9" s="2"/>
      <c r="M9" s="2"/>
      <c r="N9" s="2"/>
    </row>
    <row r="10" spans="1:14" ht="54.75" customHeight="1" x14ac:dyDescent="0.25">
      <c r="A10" s="26"/>
      <c r="B10" s="33"/>
      <c r="C10" s="24"/>
      <c r="D10" s="20"/>
      <c r="E10" s="28"/>
      <c r="F10" s="28"/>
      <c r="G10" s="18"/>
      <c r="H10" s="6" t="s">
        <v>15</v>
      </c>
      <c r="I10" s="8"/>
      <c r="J10" s="8"/>
      <c r="K10" s="8"/>
      <c r="L10" s="2"/>
      <c r="M10" s="2"/>
      <c r="N10" s="2"/>
    </row>
    <row r="11" spans="1:14" ht="57.75" customHeight="1" x14ac:dyDescent="0.25">
      <c r="A11" s="26"/>
      <c r="B11" s="33"/>
      <c r="C11" s="24"/>
      <c r="D11" s="20"/>
      <c r="E11" s="28"/>
      <c r="F11" s="28"/>
      <c r="G11" s="18"/>
      <c r="H11" s="6" t="s">
        <v>16</v>
      </c>
      <c r="I11" s="13">
        <v>19407.881659999999</v>
      </c>
      <c r="J11" s="8"/>
      <c r="K11" s="13">
        <v>19407.881659999999</v>
      </c>
      <c r="L11" s="2"/>
      <c r="M11" s="2"/>
      <c r="N11" s="2"/>
    </row>
    <row r="12" spans="1:14" ht="102" customHeight="1" x14ac:dyDescent="0.25">
      <c r="A12" s="26"/>
      <c r="B12" s="33"/>
      <c r="C12" s="24"/>
      <c r="D12" s="21"/>
      <c r="E12" s="28"/>
      <c r="F12" s="28"/>
      <c r="G12" s="18"/>
      <c r="H12" s="6" t="s">
        <v>17</v>
      </c>
      <c r="I12" s="2"/>
      <c r="J12" s="2"/>
      <c r="K12" s="2"/>
      <c r="L12" s="2"/>
      <c r="M12" s="2"/>
      <c r="N12" s="2"/>
    </row>
    <row r="13" spans="1:14" ht="27" customHeight="1" x14ac:dyDescent="0.25">
      <c r="A13" s="26"/>
      <c r="B13" s="33"/>
      <c r="C13" s="24" t="s">
        <v>27</v>
      </c>
      <c r="D13" s="18" t="s">
        <v>26</v>
      </c>
      <c r="E13" s="18">
        <v>2024</v>
      </c>
      <c r="F13" s="28"/>
      <c r="G13" s="22">
        <f>I13</f>
        <v>21884.262320000002</v>
      </c>
      <c r="H13" s="6" t="s">
        <v>13</v>
      </c>
      <c r="I13" s="14">
        <f>K13</f>
        <v>21884.262320000002</v>
      </c>
      <c r="J13" s="2"/>
      <c r="K13" s="14">
        <f>K15</f>
        <v>21884.262320000002</v>
      </c>
      <c r="L13" s="5"/>
      <c r="M13" s="2"/>
      <c r="N13" s="2"/>
    </row>
    <row r="14" spans="1:14" ht="55.5" customHeight="1" x14ac:dyDescent="0.25">
      <c r="A14" s="26"/>
      <c r="B14" s="33"/>
      <c r="C14" s="24"/>
      <c r="D14" s="18"/>
      <c r="E14" s="18"/>
      <c r="F14" s="28"/>
      <c r="G14" s="22"/>
      <c r="H14" s="6" t="s">
        <v>15</v>
      </c>
      <c r="I14" s="2"/>
      <c r="J14" s="2"/>
      <c r="K14" s="2"/>
      <c r="L14" s="2"/>
      <c r="M14" s="2"/>
      <c r="N14" s="2"/>
    </row>
    <row r="15" spans="1:14" ht="65.25" customHeight="1" x14ac:dyDescent="0.25">
      <c r="A15" s="26"/>
      <c r="B15" s="33"/>
      <c r="C15" s="24"/>
      <c r="D15" s="18"/>
      <c r="E15" s="18"/>
      <c r="F15" s="28"/>
      <c r="G15" s="22"/>
      <c r="H15" s="6" t="s">
        <v>16</v>
      </c>
      <c r="I15" s="13">
        <f>K15</f>
        <v>21884.262320000002</v>
      </c>
      <c r="J15" s="2"/>
      <c r="K15" s="15">
        <v>21884.262320000002</v>
      </c>
      <c r="L15" s="5"/>
      <c r="M15" s="2"/>
      <c r="N15" s="2"/>
    </row>
    <row r="16" spans="1:14" ht="135" customHeight="1" x14ac:dyDescent="0.25">
      <c r="A16" s="26"/>
      <c r="B16" s="33"/>
      <c r="C16" s="24"/>
      <c r="D16" s="18"/>
      <c r="E16" s="18"/>
      <c r="F16" s="28"/>
      <c r="G16" s="22"/>
      <c r="H16" s="6" t="s">
        <v>17</v>
      </c>
      <c r="I16" s="2"/>
      <c r="J16" s="2"/>
      <c r="K16" s="2"/>
      <c r="L16" s="2"/>
      <c r="M16" s="2"/>
      <c r="N16" s="2"/>
    </row>
    <row r="17" spans="1:14" ht="22.5" customHeight="1" x14ac:dyDescent="0.25">
      <c r="A17" s="26"/>
      <c r="B17" s="33"/>
      <c r="C17" s="24" t="s">
        <v>28</v>
      </c>
      <c r="D17" s="18" t="s">
        <v>29</v>
      </c>
      <c r="E17" s="18">
        <v>2024</v>
      </c>
      <c r="F17" s="28"/>
      <c r="G17" s="23">
        <f>I17</f>
        <v>10000</v>
      </c>
      <c r="H17" s="6" t="s">
        <v>13</v>
      </c>
      <c r="I17" s="5">
        <f>L19</f>
        <v>10000</v>
      </c>
      <c r="J17" s="2"/>
      <c r="K17" s="2"/>
      <c r="L17" s="5">
        <f>L19</f>
        <v>10000</v>
      </c>
      <c r="M17" s="2"/>
      <c r="N17" s="2"/>
    </row>
    <row r="18" spans="1:14" ht="48.75" customHeight="1" x14ac:dyDescent="0.25">
      <c r="A18" s="26"/>
      <c r="B18" s="33"/>
      <c r="C18" s="24"/>
      <c r="D18" s="18"/>
      <c r="E18" s="18"/>
      <c r="F18" s="28"/>
      <c r="G18" s="18"/>
      <c r="H18" s="6" t="s">
        <v>15</v>
      </c>
      <c r="I18" s="2"/>
      <c r="J18" s="2"/>
      <c r="K18" s="2"/>
      <c r="L18" s="2"/>
      <c r="M18" s="2"/>
      <c r="N18" s="2"/>
    </row>
    <row r="19" spans="1:14" ht="104.25" customHeight="1" x14ac:dyDescent="0.25">
      <c r="A19" s="26"/>
      <c r="B19" s="33"/>
      <c r="C19" s="24"/>
      <c r="D19" s="18"/>
      <c r="E19" s="18"/>
      <c r="F19" s="28"/>
      <c r="G19" s="18"/>
      <c r="H19" s="6" t="s">
        <v>16</v>
      </c>
      <c r="I19" s="4">
        <f>L19</f>
        <v>10000</v>
      </c>
      <c r="J19" s="3"/>
      <c r="K19" s="3"/>
      <c r="L19" s="4">
        <v>10000</v>
      </c>
      <c r="M19" s="2"/>
      <c r="N19" s="2"/>
    </row>
    <row r="20" spans="1:14" ht="65.25" customHeight="1" x14ac:dyDescent="0.25">
      <c r="A20" s="26"/>
      <c r="B20" s="33"/>
      <c r="C20" s="24"/>
      <c r="D20" s="18"/>
      <c r="E20" s="18"/>
      <c r="F20" s="28"/>
      <c r="G20" s="18"/>
      <c r="H20" s="6" t="s">
        <v>17</v>
      </c>
      <c r="I20" s="2"/>
      <c r="J20" s="2"/>
      <c r="K20" s="2"/>
      <c r="L20" s="2"/>
      <c r="M20" s="2"/>
      <c r="N20" s="2"/>
    </row>
    <row r="21" spans="1:14" ht="36" customHeight="1" x14ac:dyDescent="0.25">
      <c r="A21" s="26"/>
      <c r="B21" s="33"/>
      <c r="C21" s="24" t="s">
        <v>30</v>
      </c>
      <c r="D21" s="18" t="s">
        <v>29</v>
      </c>
      <c r="E21" s="18">
        <v>2024</v>
      </c>
      <c r="F21" s="28"/>
      <c r="G21" s="23">
        <f>I21</f>
        <v>30000</v>
      </c>
      <c r="H21" s="6" t="s">
        <v>13</v>
      </c>
      <c r="I21" s="5">
        <f>L21</f>
        <v>30000</v>
      </c>
      <c r="J21" s="2"/>
      <c r="K21" s="2"/>
      <c r="L21" s="5">
        <f>L23</f>
        <v>30000</v>
      </c>
      <c r="M21" s="2"/>
      <c r="N21" s="2"/>
    </row>
    <row r="22" spans="1:14" ht="64.5" customHeight="1" x14ac:dyDescent="0.25">
      <c r="A22" s="26"/>
      <c r="B22" s="33"/>
      <c r="C22" s="24"/>
      <c r="D22" s="18"/>
      <c r="E22" s="18"/>
      <c r="F22" s="28"/>
      <c r="G22" s="18"/>
      <c r="H22" s="6" t="s">
        <v>15</v>
      </c>
      <c r="I22" s="2"/>
      <c r="J22" s="2"/>
      <c r="K22" s="2"/>
      <c r="L22" s="2"/>
      <c r="M22" s="2"/>
      <c r="N22" s="2"/>
    </row>
    <row r="23" spans="1:14" ht="75.75" customHeight="1" x14ac:dyDescent="0.25">
      <c r="A23" s="26"/>
      <c r="B23" s="33"/>
      <c r="C23" s="24"/>
      <c r="D23" s="18"/>
      <c r="E23" s="18"/>
      <c r="F23" s="28"/>
      <c r="G23" s="18"/>
      <c r="H23" s="6" t="s">
        <v>16</v>
      </c>
      <c r="I23" s="4">
        <f>L23</f>
        <v>30000</v>
      </c>
      <c r="J23" s="3"/>
      <c r="K23" s="3"/>
      <c r="L23" s="4">
        <v>30000</v>
      </c>
      <c r="M23" s="2"/>
      <c r="N23" s="2"/>
    </row>
    <row r="24" spans="1:14" ht="112.5" customHeight="1" x14ac:dyDescent="0.25">
      <c r="A24" s="26"/>
      <c r="B24" s="33"/>
      <c r="C24" s="24"/>
      <c r="D24" s="18"/>
      <c r="E24" s="18"/>
      <c r="F24" s="28"/>
      <c r="G24" s="18"/>
      <c r="H24" s="6" t="s">
        <v>17</v>
      </c>
      <c r="I24" s="2"/>
      <c r="J24" s="2"/>
      <c r="K24" s="2"/>
      <c r="L24" s="2"/>
      <c r="M24" s="2"/>
      <c r="N24" s="2"/>
    </row>
    <row r="25" spans="1:14" ht="39" customHeight="1" x14ac:dyDescent="0.25">
      <c r="A25" s="26"/>
      <c r="B25" s="33"/>
      <c r="C25" s="24" t="s">
        <v>31</v>
      </c>
      <c r="D25" s="18" t="s">
        <v>29</v>
      </c>
      <c r="E25" s="18">
        <v>2024</v>
      </c>
      <c r="F25" s="28"/>
      <c r="G25" s="23">
        <f>I25</f>
        <v>20000</v>
      </c>
      <c r="H25" s="6" t="s">
        <v>13</v>
      </c>
      <c r="I25" s="5">
        <f>L25</f>
        <v>20000</v>
      </c>
      <c r="J25" s="2"/>
      <c r="K25" s="2"/>
      <c r="L25" s="5">
        <f>L27</f>
        <v>20000</v>
      </c>
      <c r="M25" s="2"/>
      <c r="N25" s="2"/>
    </row>
    <row r="26" spans="1:14" ht="48.75" customHeight="1" x14ac:dyDescent="0.25">
      <c r="A26" s="26"/>
      <c r="B26" s="33"/>
      <c r="C26" s="24"/>
      <c r="D26" s="18"/>
      <c r="E26" s="18"/>
      <c r="F26" s="28"/>
      <c r="G26" s="18"/>
      <c r="H26" s="6" t="s">
        <v>15</v>
      </c>
      <c r="I26" s="2"/>
      <c r="J26" s="2"/>
      <c r="K26" s="2"/>
      <c r="L26" s="2"/>
      <c r="M26" s="2"/>
      <c r="N26" s="2"/>
    </row>
    <row r="27" spans="1:14" ht="87" customHeight="1" x14ac:dyDescent="0.25">
      <c r="A27" s="26"/>
      <c r="B27" s="33"/>
      <c r="C27" s="24"/>
      <c r="D27" s="18"/>
      <c r="E27" s="18"/>
      <c r="F27" s="28"/>
      <c r="G27" s="18"/>
      <c r="H27" s="6" t="s">
        <v>16</v>
      </c>
      <c r="I27" s="4">
        <f>L27</f>
        <v>20000</v>
      </c>
      <c r="J27" s="3"/>
      <c r="K27" s="3"/>
      <c r="L27" s="4">
        <v>20000</v>
      </c>
      <c r="M27" s="2"/>
      <c r="N27" s="2"/>
    </row>
    <row r="28" spans="1:14" ht="86.25" customHeight="1" x14ac:dyDescent="0.25">
      <c r="A28" s="26"/>
      <c r="B28" s="33"/>
      <c r="C28" s="24"/>
      <c r="D28" s="18"/>
      <c r="E28" s="18"/>
      <c r="F28" s="28"/>
      <c r="G28" s="18"/>
      <c r="H28" s="6" t="s">
        <v>17</v>
      </c>
      <c r="I28" s="2"/>
      <c r="J28" s="2"/>
      <c r="K28" s="2"/>
      <c r="L28" s="2"/>
      <c r="M28" s="2"/>
      <c r="N28" s="2"/>
    </row>
    <row r="29" spans="1:14" ht="44.25" customHeight="1" x14ac:dyDescent="0.25">
      <c r="A29" s="26"/>
      <c r="B29" s="33"/>
      <c r="C29" s="24" t="s">
        <v>32</v>
      </c>
      <c r="D29" s="18" t="s">
        <v>29</v>
      </c>
      <c r="E29" s="18">
        <v>2024</v>
      </c>
      <c r="F29" s="28"/>
      <c r="G29" s="23">
        <f>I29</f>
        <v>40000</v>
      </c>
      <c r="H29" s="6" t="s">
        <v>13</v>
      </c>
      <c r="I29" s="5">
        <f>L29</f>
        <v>40000</v>
      </c>
      <c r="J29" s="2"/>
      <c r="K29" s="2"/>
      <c r="L29" s="5">
        <f>L31</f>
        <v>40000</v>
      </c>
      <c r="M29" s="2"/>
      <c r="N29" s="2"/>
    </row>
    <row r="30" spans="1:14" ht="60.75" customHeight="1" x14ac:dyDescent="0.25">
      <c r="A30" s="26"/>
      <c r="B30" s="33"/>
      <c r="C30" s="24"/>
      <c r="D30" s="18"/>
      <c r="E30" s="18"/>
      <c r="F30" s="28"/>
      <c r="G30" s="18"/>
      <c r="H30" s="6" t="s">
        <v>15</v>
      </c>
      <c r="I30" s="2"/>
      <c r="J30" s="2"/>
      <c r="K30" s="2"/>
      <c r="L30" s="2"/>
      <c r="M30" s="2"/>
      <c r="N30" s="2"/>
    </row>
    <row r="31" spans="1:14" ht="89.25" customHeight="1" x14ac:dyDescent="0.25">
      <c r="A31" s="26"/>
      <c r="B31" s="33"/>
      <c r="C31" s="24"/>
      <c r="D31" s="18"/>
      <c r="E31" s="18"/>
      <c r="F31" s="28"/>
      <c r="G31" s="18"/>
      <c r="H31" s="6" t="s">
        <v>16</v>
      </c>
      <c r="I31" s="4">
        <f>L31</f>
        <v>40000</v>
      </c>
      <c r="J31" s="3"/>
      <c r="K31" s="3"/>
      <c r="L31" s="4">
        <v>40000</v>
      </c>
      <c r="M31" s="2"/>
      <c r="N31" s="2"/>
    </row>
    <row r="32" spans="1:14" ht="93.75" customHeight="1" x14ac:dyDescent="0.25">
      <c r="A32" s="26"/>
      <c r="B32" s="33"/>
      <c r="C32" s="24"/>
      <c r="D32" s="18"/>
      <c r="E32" s="18"/>
      <c r="F32" s="28"/>
      <c r="G32" s="18"/>
      <c r="H32" s="6" t="s">
        <v>17</v>
      </c>
      <c r="I32" s="2"/>
      <c r="J32" s="2"/>
      <c r="K32" s="2"/>
      <c r="L32" s="2"/>
      <c r="M32" s="2"/>
      <c r="N32" s="2"/>
    </row>
    <row r="33" spans="1:14" ht="22.5" customHeight="1" x14ac:dyDescent="0.25">
      <c r="A33" s="26"/>
      <c r="B33" s="33"/>
      <c r="C33" s="17" t="s">
        <v>33</v>
      </c>
      <c r="D33" s="18" t="s">
        <v>34</v>
      </c>
      <c r="E33" s="18">
        <v>2023</v>
      </c>
      <c r="F33" s="19"/>
      <c r="G33" s="22">
        <f>I33</f>
        <v>38553.856019999999</v>
      </c>
      <c r="H33" s="6" t="s">
        <v>13</v>
      </c>
      <c r="I33" s="13">
        <f>J33+K33</f>
        <v>38553.856019999999</v>
      </c>
      <c r="J33" s="11" t="s">
        <v>14</v>
      </c>
      <c r="K33" s="13">
        <f>K35</f>
        <v>18553.856019999999</v>
      </c>
      <c r="L33" s="3"/>
      <c r="M33" s="3"/>
      <c r="N33" s="3"/>
    </row>
    <row r="34" spans="1:14" ht="37.5" customHeight="1" x14ac:dyDescent="0.25">
      <c r="A34" s="26"/>
      <c r="B34" s="33"/>
      <c r="C34" s="17"/>
      <c r="D34" s="18"/>
      <c r="E34" s="18"/>
      <c r="F34" s="20"/>
      <c r="G34" s="22"/>
      <c r="H34" s="6" t="s">
        <v>15</v>
      </c>
      <c r="I34" s="12"/>
      <c r="J34" s="12"/>
      <c r="K34" s="12"/>
      <c r="L34" s="3"/>
      <c r="M34" s="3"/>
      <c r="N34" s="3"/>
    </row>
    <row r="35" spans="1:14" ht="45" x14ac:dyDescent="0.25">
      <c r="A35" s="26"/>
      <c r="B35" s="33"/>
      <c r="C35" s="17"/>
      <c r="D35" s="18"/>
      <c r="E35" s="18"/>
      <c r="F35" s="20"/>
      <c r="G35" s="22"/>
      <c r="H35" s="6" t="s">
        <v>16</v>
      </c>
      <c r="I35" s="13">
        <f>J35+K35</f>
        <v>38553.856019999999</v>
      </c>
      <c r="J35" s="11">
        <v>20000</v>
      </c>
      <c r="K35" s="13">
        <v>18553.856019999999</v>
      </c>
      <c r="L35" s="3"/>
      <c r="M35" s="3"/>
      <c r="N35" s="3"/>
    </row>
    <row r="36" spans="1:14" ht="25.5" customHeight="1" x14ac:dyDescent="0.25">
      <c r="A36" s="27"/>
      <c r="B36" s="34"/>
      <c r="C36" s="17"/>
      <c r="D36" s="18"/>
      <c r="E36" s="18"/>
      <c r="F36" s="21"/>
      <c r="G36" s="22"/>
      <c r="H36" s="6" t="s">
        <v>17</v>
      </c>
      <c r="I36" s="3"/>
      <c r="J36" s="3"/>
      <c r="K36" s="3"/>
      <c r="L36" s="3"/>
      <c r="M36" s="3"/>
      <c r="N36" s="3"/>
    </row>
    <row r="37" spans="1:14" ht="62.25" customHeight="1" x14ac:dyDescent="0.25">
      <c r="A37" s="29" t="s">
        <v>19</v>
      </c>
      <c r="B37" s="29"/>
      <c r="C37" s="29"/>
      <c r="D37" s="29"/>
      <c r="E37" s="10"/>
      <c r="F37" s="10"/>
      <c r="G37" s="10"/>
      <c r="H37" s="10"/>
      <c r="I37" s="10"/>
      <c r="J37" s="10"/>
      <c r="K37" s="10"/>
      <c r="L37" s="30" t="s">
        <v>20</v>
      </c>
      <c r="M37" s="30"/>
      <c r="N37" s="30"/>
    </row>
  </sheetData>
  <mergeCells count="46">
    <mergeCell ref="A37:D37"/>
    <mergeCell ref="L37:N37"/>
    <mergeCell ref="L1:N1"/>
    <mergeCell ref="C5:C8"/>
    <mergeCell ref="D5:D8"/>
    <mergeCell ref="E5:E8"/>
    <mergeCell ref="F5:F8"/>
    <mergeCell ref="G5:G8"/>
    <mergeCell ref="C25:C28"/>
    <mergeCell ref="B5:B36"/>
    <mergeCell ref="C29:C32"/>
    <mergeCell ref="D25:D28"/>
    <mergeCell ref="E25:E28"/>
    <mergeCell ref="F25:F28"/>
    <mergeCell ref="G25:G28"/>
    <mergeCell ref="D29:D32"/>
    <mergeCell ref="E29:E32"/>
    <mergeCell ref="F29:F32"/>
    <mergeCell ref="G29:G32"/>
    <mergeCell ref="G13:G16"/>
    <mergeCell ref="C21:C24"/>
    <mergeCell ref="D21:D24"/>
    <mergeCell ref="E21:E24"/>
    <mergeCell ref="F21:F24"/>
    <mergeCell ref="G21:G24"/>
    <mergeCell ref="C17:C20"/>
    <mergeCell ref="D17:D20"/>
    <mergeCell ref="E17:E20"/>
    <mergeCell ref="F17:F20"/>
    <mergeCell ref="G17:G20"/>
    <mergeCell ref="A2:N2"/>
    <mergeCell ref="C33:C36"/>
    <mergeCell ref="D33:D36"/>
    <mergeCell ref="E33:E36"/>
    <mergeCell ref="F33:F36"/>
    <mergeCell ref="G33:G36"/>
    <mergeCell ref="G9:G12"/>
    <mergeCell ref="C9:C12"/>
    <mergeCell ref="D9:D12"/>
    <mergeCell ref="A5:A36"/>
    <mergeCell ref="E9:E12"/>
    <mergeCell ref="F9:F12"/>
    <mergeCell ref="C13:C16"/>
    <mergeCell ref="D13:D16"/>
    <mergeCell ref="E13:E16"/>
    <mergeCell ref="F13:F1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office 2007 rus ent: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хуй побрей</dc:creator>
  <cp:lastModifiedBy>Трахинина Жанна Викторовна</cp:lastModifiedBy>
  <cp:lastPrinted>2023-03-15T14:48:18Z</cp:lastPrinted>
  <dcterms:created xsi:type="dcterms:W3CDTF">2023-02-04T06:16:16Z</dcterms:created>
  <dcterms:modified xsi:type="dcterms:W3CDTF">2023-03-23T09:21:13Z</dcterms:modified>
</cp:coreProperties>
</file>