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Муниципальный долг" sheetId="1" r:id="rId1"/>
  </sheets>
  <definedNames>
    <definedName name="_xlnm.Print_Area" localSheetId="0">'Муниципальный долг'!$A$1:$N$27</definedName>
  </definedNames>
  <calcPr fullCalcOnLoad="1"/>
</workbook>
</file>

<file path=xl/sharedStrings.xml><?xml version="1.0" encoding="utf-8"?>
<sst xmlns="http://schemas.openxmlformats.org/spreadsheetml/2006/main" count="51" uniqueCount="43">
  <si>
    <t>Департамент финансов Орловской области</t>
  </si>
  <si>
    <t>Дата получения</t>
  </si>
  <si>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</si>
  <si>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</si>
  <si>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</si>
  <si>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</si>
  <si>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</si>
  <si>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</si>
  <si>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</si>
  <si>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</si>
  <si>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</si>
  <si>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</si>
  <si>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</si>
  <si>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</si>
  <si>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</si>
  <si>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</si>
  <si>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</si>
  <si>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</si>
  <si>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</si>
  <si>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</si>
  <si>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</si>
  <si>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</si>
  <si>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</si>
  <si>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</si>
  <si>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</si>
  <si>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</si>
  <si>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</si>
  <si>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</si>
  <si>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</si>
  <si>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</si>
  <si>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</si>
  <si>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</si>
  <si>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</si>
  <si>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</si>
  <si>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>УФК по Орловской области</t>
  </si>
  <si>
    <t xml:space="preserve">ПАО  Сбербанк </t>
  </si>
  <si>
    <t>№068/23-КС от 24.10.2023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</si>
  <si>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01.01.2024 г.</t>
    </r>
    <r>
      <rPr>
        <sz val="10"/>
        <rFont val="Arial Cyr"/>
        <family val="0"/>
      </rPr>
      <t xml:space="preserve"> (тыс.руб.)</t>
    </r>
  </si>
  <si>
    <t xml:space="preserve">Получено в 2024 г.           (тыс. руб.)                                     </t>
  </si>
  <si>
    <t xml:space="preserve">Погашено в 2024 г.                 </t>
  </si>
  <si>
    <t>№54-10-28/1 от 12.02.2024 (Д/с №1 от 15.02.2024)</t>
  </si>
  <si>
    <t xml:space="preserve">                          Выписка (расшифровка) из долговой книги города Орла по состоянию на 01.04.2024 года</t>
  </si>
  <si>
    <r>
      <t>Задолженность на</t>
    </r>
    <r>
      <rPr>
        <b/>
        <sz val="10"/>
        <rFont val="Arial Cyr"/>
        <family val="0"/>
      </rPr>
      <t xml:space="preserve"> 01.04.2024г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</si>
</sst>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  <numFmt numFmtId="175" formatCode="#,##0.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4.625" style="0" customWidth="1"/>
    <col min="7" max="7" width="13.00390625" style="0" customWidth="1"/>
    <col min="8" max="9" width="12.875" style="0" customWidth="1"/>
    <col min="10" max="10" width="12.375" style="0" customWidth="1"/>
    <col min="11" max="11" width="14.25390625" style="0" customWidth="1"/>
    <col min="12" max="12" width="14.125" style="0" customWidth="1"/>
    <col min="13" max="13" width="12.375" style="0" customWidth="1"/>
    <col min="14" max="14" width="13.75390625" style="0" customWidth="1"/>
    <col min="15" max="15" width="15.625" style="0" customWidth="1"/>
    <col min="16" max="16" width="13.625" style="0" customWidth="1"/>
  </cols>
  <sheetData>
    <row r="1" spans="1:14" ht="45.75" customHeight="1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43.5" customHeight="1">
      <c r="A2" s="90" t="s">
        <v>2</v>
      </c>
      <c r="B2" s="90" t="s">
        <v>4</v>
      </c>
      <c r="C2" s="73" t="s">
        <v>37</v>
      </c>
      <c r="D2" s="90" t="s">
        <v>3</v>
      </c>
      <c r="E2" s="73" t="s">
        <v>9</v>
      </c>
      <c r="F2" s="75" t="s">
        <v>24</v>
      </c>
      <c r="G2" s="76"/>
      <c r="H2" s="73" t="s">
        <v>1</v>
      </c>
      <c r="I2" s="73" t="s">
        <v>38</v>
      </c>
      <c r="J2" s="75" t="s">
        <v>39</v>
      </c>
      <c r="K2" s="76"/>
      <c r="L2" s="75" t="s">
        <v>42</v>
      </c>
      <c r="M2" s="77"/>
      <c r="N2" s="78"/>
    </row>
    <row r="3" spans="1:14" ht="37.5" customHeight="1">
      <c r="A3" s="91"/>
      <c r="B3" s="91"/>
      <c r="C3" s="92"/>
      <c r="D3" s="91"/>
      <c r="E3" s="74"/>
      <c r="F3" s="2" t="s">
        <v>22</v>
      </c>
      <c r="G3" s="2" t="s">
        <v>5</v>
      </c>
      <c r="H3" s="74"/>
      <c r="I3" s="74"/>
      <c r="J3" s="2" t="s">
        <v>23</v>
      </c>
      <c r="K3" s="2" t="s">
        <v>28</v>
      </c>
      <c r="L3" s="3" t="s">
        <v>6</v>
      </c>
      <c r="M3" s="4" t="s">
        <v>7</v>
      </c>
      <c r="N3" s="4" t="s">
        <v>8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8" customFormat="1" ht="18" customHeight="1">
      <c r="A5" s="9" t="s">
        <v>10</v>
      </c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s="36" customFormat="1" ht="30.75" customHeight="1">
      <c r="A6" s="21"/>
      <c r="B6" s="54" t="s">
        <v>35</v>
      </c>
      <c r="C6" s="56">
        <v>315000</v>
      </c>
      <c r="D6" s="49" t="s">
        <v>36</v>
      </c>
      <c r="E6" s="57">
        <v>14</v>
      </c>
      <c r="F6" s="55">
        <v>315000</v>
      </c>
      <c r="G6" s="48">
        <v>45593</v>
      </c>
      <c r="H6" s="44">
        <v>45229</v>
      </c>
      <c r="I6" s="55"/>
      <c r="J6" s="43">
        <v>45338</v>
      </c>
      <c r="K6" s="55">
        <v>315000</v>
      </c>
      <c r="L6" s="33">
        <f>F6-K6</f>
        <v>0</v>
      </c>
      <c r="M6" s="55"/>
      <c r="N6" s="55">
        <f>L6</f>
        <v>0</v>
      </c>
      <c r="O6" s="39"/>
    </row>
    <row r="7" spans="1:14" s="41" customFormat="1" ht="15" hidden="1">
      <c r="A7" s="40"/>
      <c r="B7" s="14"/>
      <c r="C7" s="46"/>
      <c r="D7" s="49"/>
      <c r="E7" s="15"/>
      <c r="F7" s="46"/>
      <c r="G7" s="48"/>
      <c r="H7" s="48"/>
      <c r="I7" s="46"/>
      <c r="J7" s="48"/>
      <c r="K7" s="46"/>
      <c r="L7" s="16"/>
      <c r="M7" s="33"/>
      <c r="N7" s="16"/>
    </row>
    <row r="8" spans="1:14" s="41" customFormat="1" ht="15" hidden="1">
      <c r="A8" s="79"/>
      <c r="B8" s="81"/>
      <c r="C8" s="71"/>
      <c r="D8" s="83"/>
      <c r="E8" s="85"/>
      <c r="F8" s="46"/>
      <c r="G8" s="69"/>
      <c r="H8" s="48"/>
      <c r="I8" s="87"/>
      <c r="J8" s="69"/>
      <c r="K8" s="71"/>
      <c r="L8" s="71"/>
      <c r="M8" s="71"/>
      <c r="N8" s="71"/>
    </row>
    <row r="9" spans="1:14" s="41" customFormat="1" ht="15" hidden="1">
      <c r="A9" s="80"/>
      <c r="B9" s="82"/>
      <c r="C9" s="72"/>
      <c r="D9" s="84"/>
      <c r="E9" s="86"/>
      <c r="F9" s="46"/>
      <c r="G9" s="70"/>
      <c r="H9" s="48"/>
      <c r="I9" s="88"/>
      <c r="J9" s="70"/>
      <c r="K9" s="72"/>
      <c r="L9" s="72"/>
      <c r="M9" s="72"/>
      <c r="N9" s="72"/>
    </row>
    <row r="10" spans="1:16" s="8" customFormat="1" ht="18" customHeight="1">
      <c r="A10" s="18"/>
      <c r="B10" s="22" t="s">
        <v>12</v>
      </c>
      <c r="C10" s="58">
        <f>SUM(C6:C9)</f>
        <v>315000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315000</v>
      </c>
      <c r="L10" s="58">
        <f>SUM(L6:L9)</f>
        <v>0</v>
      </c>
      <c r="M10" s="58">
        <f>SUM(M6:M9)</f>
        <v>0</v>
      </c>
      <c r="N10" s="58">
        <f>SUM(N6:N9)</f>
        <v>0</v>
      </c>
      <c r="O10" s="60"/>
      <c r="P10" s="59"/>
    </row>
    <row r="11" spans="1:15" s="17" customFormat="1" ht="18" customHeight="1">
      <c r="A11" s="9" t="s">
        <v>13</v>
      </c>
      <c r="B11" s="65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39"/>
    </row>
    <row r="12" spans="1:15" s="36" customFormat="1" ht="48.75" customHeight="1">
      <c r="A12" s="21"/>
      <c r="B12" s="53" t="s">
        <v>0</v>
      </c>
      <c r="C12" s="42">
        <v>16500</v>
      </c>
      <c r="D12" s="47" t="s">
        <v>29</v>
      </c>
      <c r="E12" s="49">
        <v>0.1</v>
      </c>
      <c r="F12" s="42">
        <v>16500</v>
      </c>
      <c r="G12" s="44">
        <v>45426</v>
      </c>
      <c r="H12" s="43">
        <v>43454</v>
      </c>
      <c r="I12" s="37"/>
      <c r="J12" s="44"/>
      <c r="K12" s="42"/>
      <c r="L12" s="45">
        <f>N12</f>
        <v>16500</v>
      </c>
      <c r="M12" s="38"/>
      <c r="N12" s="45">
        <f>C12</f>
        <v>16500</v>
      </c>
      <c r="O12" s="39"/>
    </row>
    <row r="13" spans="1:15" s="36" customFormat="1" ht="58.5" customHeight="1">
      <c r="A13" s="21"/>
      <c r="B13" s="53" t="s">
        <v>0</v>
      </c>
      <c r="C13" s="42">
        <v>952758</v>
      </c>
      <c r="D13" s="51" t="s">
        <v>30</v>
      </c>
      <c r="E13" s="49">
        <v>0.1</v>
      </c>
      <c r="F13" s="42">
        <v>952758</v>
      </c>
      <c r="G13" s="52" t="s">
        <v>31</v>
      </c>
      <c r="H13" s="43">
        <v>44467</v>
      </c>
      <c r="I13" s="42"/>
      <c r="J13" s="44"/>
      <c r="K13" s="42"/>
      <c r="L13" s="45">
        <f>C13</f>
        <v>952758</v>
      </c>
      <c r="M13" s="38"/>
      <c r="N13" s="45">
        <f>L13</f>
        <v>952758</v>
      </c>
      <c r="O13" s="39"/>
    </row>
    <row r="14" spans="1:15" s="36" customFormat="1" ht="100.5" customHeight="1">
      <c r="A14" s="21"/>
      <c r="B14" s="53" t="s">
        <v>0</v>
      </c>
      <c r="C14" s="42">
        <v>1550742.6</v>
      </c>
      <c r="D14" s="51" t="s">
        <v>32</v>
      </c>
      <c r="E14" s="49">
        <v>0.1</v>
      </c>
      <c r="F14" s="42">
        <v>1550742.6</v>
      </c>
      <c r="G14" s="52" t="s">
        <v>33</v>
      </c>
      <c r="H14" s="43">
        <v>44743</v>
      </c>
      <c r="I14" s="42"/>
      <c r="J14" s="44"/>
      <c r="K14" s="42"/>
      <c r="L14" s="45">
        <f>C14</f>
        <v>1550742.6</v>
      </c>
      <c r="M14" s="38"/>
      <c r="N14" s="45">
        <f>L14</f>
        <v>1550742.6</v>
      </c>
      <c r="O14" s="39"/>
    </row>
    <row r="15" spans="1:15" s="36" customFormat="1" ht="50.25" customHeight="1">
      <c r="A15" s="21"/>
      <c r="B15" s="54" t="s">
        <v>34</v>
      </c>
      <c r="C15" s="42">
        <v>0</v>
      </c>
      <c r="D15" s="51" t="s">
        <v>40</v>
      </c>
      <c r="E15" s="49">
        <v>0.1</v>
      </c>
      <c r="F15" s="55">
        <v>315000</v>
      </c>
      <c r="G15" s="44">
        <v>45646</v>
      </c>
      <c r="H15" s="43">
        <v>45337</v>
      </c>
      <c r="I15" s="55">
        <v>315000</v>
      </c>
      <c r="J15" s="43"/>
      <c r="K15" s="42"/>
      <c r="L15" s="33">
        <f>I15</f>
        <v>315000</v>
      </c>
      <c r="M15" s="55"/>
      <c r="N15" s="33">
        <f>I15</f>
        <v>315000</v>
      </c>
      <c r="O15" s="39"/>
    </row>
    <row r="16" spans="1:16" s="17" customFormat="1" ht="18" customHeight="1">
      <c r="A16" s="13"/>
      <c r="B16" s="22" t="s">
        <v>12</v>
      </c>
      <c r="C16" s="19">
        <f>SUM(C12:C14)</f>
        <v>2520000.6</v>
      </c>
      <c r="D16" s="19"/>
      <c r="E16" s="19"/>
      <c r="F16" s="19"/>
      <c r="G16" s="19"/>
      <c r="H16" s="19"/>
      <c r="I16" s="19">
        <f>SUM(I12:I14)</f>
        <v>0</v>
      </c>
      <c r="J16" s="19"/>
      <c r="K16" s="19">
        <f>SUM(K12:K14)</f>
        <v>0</v>
      </c>
      <c r="L16" s="19">
        <f>SUM(L12:L15)</f>
        <v>2835000.6</v>
      </c>
      <c r="M16" s="19">
        <f>SUM(M12:M15)</f>
        <v>0</v>
      </c>
      <c r="N16" s="19">
        <f>SUM(N12:N15)</f>
        <v>2835000.6</v>
      </c>
      <c r="O16" s="39"/>
      <c r="P16" s="35"/>
    </row>
    <row r="17" spans="1:15" s="8" customFormat="1" ht="18" customHeight="1">
      <c r="A17" s="9" t="s">
        <v>14</v>
      </c>
      <c r="B17" s="65" t="s">
        <v>25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9"/>
    </row>
    <row r="18" spans="1:15" s="17" customFormat="1" ht="15" customHeight="1">
      <c r="A18" s="13"/>
      <c r="B18" s="23" t="s">
        <v>12</v>
      </c>
      <c r="C18" s="13">
        <v>0</v>
      </c>
      <c r="D18" s="13"/>
      <c r="E18" s="13"/>
      <c r="F18" s="13"/>
      <c r="G18" s="13"/>
      <c r="H18" s="13"/>
      <c r="I18" s="13"/>
      <c r="J18" s="13"/>
      <c r="K18" s="13"/>
      <c r="L18" s="13">
        <v>0</v>
      </c>
      <c r="M18" s="23"/>
      <c r="N18" s="13">
        <v>0</v>
      </c>
      <c r="O18" s="39"/>
    </row>
    <row r="19" spans="1:15" s="8" customFormat="1" ht="18" customHeight="1">
      <c r="A19" s="9" t="s">
        <v>15</v>
      </c>
      <c r="B19" s="65" t="s">
        <v>26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9"/>
    </row>
    <row r="20" spans="1:15" s="8" customFormat="1" ht="14.25" customHeight="1">
      <c r="A20" s="13"/>
      <c r="B20" s="23" t="s">
        <v>12</v>
      </c>
      <c r="C20" s="13">
        <v>0</v>
      </c>
      <c r="D20" s="13"/>
      <c r="E20" s="13"/>
      <c r="F20" s="13"/>
      <c r="G20" s="13"/>
      <c r="H20" s="13"/>
      <c r="I20" s="13"/>
      <c r="J20" s="13"/>
      <c r="K20" s="13"/>
      <c r="L20" s="13">
        <v>0</v>
      </c>
      <c r="M20" s="23"/>
      <c r="N20" s="13">
        <v>0</v>
      </c>
      <c r="O20" s="39"/>
    </row>
    <row r="21" spans="1:15" s="8" customFormat="1" ht="18" customHeight="1">
      <c r="A21" s="9" t="s">
        <v>16</v>
      </c>
      <c r="B21" s="65" t="s">
        <v>27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9"/>
    </row>
    <row r="22" spans="1:15" s="17" customFormat="1" ht="15" customHeight="1">
      <c r="A22" s="18"/>
      <c r="B22" s="50" t="s">
        <v>12</v>
      </c>
      <c r="C22" s="13">
        <v>0</v>
      </c>
      <c r="D22" s="24"/>
      <c r="E22" s="25"/>
      <c r="F22" s="26"/>
      <c r="G22" s="27"/>
      <c r="H22" s="26"/>
      <c r="I22" s="26"/>
      <c r="J22" s="28"/>
      <c r="K22" s="13"/>
      <c r="L22" s="13">
        <v>0</v>
      </c>
      <c r="M22" s="29"/>
      <c r="N22" s="13">
        <v>0</v>
      </c>
      <c r="O22" s="39"/>
    </row>
    <row r="23" spans="1:15" s="8" customFormat="1" ht="18" customHeight="1">
      <c r="A23" s="9" t="s">
        <v>17</v>
      </c>
      <c r="B23" s="10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9"/>
    </row>
    <row r="24" spans="1:15" s="8" customFormat="1" ht="15" customHeight="1">
      <c r="A24" s="13"/>
      <c r="B24" s="23" t="s">
        <v>12</v>
      </c>
      <c r="C24" s="13">
        <v>0</v>
      </c>
      <c r="D24" s="13"/>
      <c r="E24" s="13"/>
      <c r="F24" s="30"/>
      <c r="G24" s="13"/>
      <c r="H24" s="13"/>
      <c r="I24" s="13"/>
      <c r="J24" s="13"/>
      <c r="K24" s="13"/>
      <c r="L24" s="13">
        <v>0</v>
      </c>
      <c r="M24" s="23"/>
      <c r="N24" s="13">
        <v>0</v>
      </c>
      <c r="O24" s="39"/>
    </row>
    <row r="25" spans="1:15" s="5" customFormat="1" ht="17.25" customHeight="1">
      <c r="A25" s="9" t="s">
        <v>19</v>
      </c>
      <c r="B25" s="31" t="s">
        <v>20</v>
      </c>
      <c r="C25" s="3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9"/>
    </row>
    <row r="26" spans="1:15" s="6" customFormat="1" ht="16.5">
      <c r="A26" s="18"/>
      <c r="B26" s="22" t="s">
        <v>12</v>
      </c>
      <c r="C26" s="20">
        <f>SUM(C10,C16)</f>
        <v>2835000.6</v>
      </c>
      <c r="D26" s="20"/>
      <c r="E26" s="20"/>
      <c r="F26" s="20"/>
      <c r="G26" s="20"/>
      <c r="H26" s="20"/>
      <c r="I26" s="20">
        <f>SUM(I10,I16)</f>
        <v>0</v>
      </c>
      <c r="J26" s="20"/>
      <c r="K26" s="20">
        <f>K10+K16+K22</f>
        <v>315000</v>
      </c>
      <c r="L26" s="20">
        <f>L10+L16</f>
        <v>2835000.6</v>
      </c>
      <c r="M26" s="20"/>
      <c r="N26" s="20">
        <f>SUM(N10,N16)</f>
        <v>2835000.6</v>
      </c>
      <c r="O26" s="39"/>
    </row>
    <row r="27" spans="1:14" ht="15" customHeight="1">
      <c r="A27" s="61"/>
      <c r="B27" s="68"/>
      <c r="C27" s="68"/>
      <c r="D27" s="68"/>
      <c r="E27" s="68"/>
      <c r="F27" s="68"/>
      <c r="G27" s="68"/>
      <c r="H27" s="68"/>
      <c r="I27" s="68"/>
      <c r="J27" s="68"/>
      <c r="K27" s="62"/>
      <c r="L27" s="62"/>
      <c r="M27" s="63"/>
      <c r="N27" s="64"/>
    </row>
    <row r="29" spans="4:9" ht="18.75">
      <c r="D29" s="34"/>
      <c r="I29" s="7"/>
    </row>
    <row r="30" ht="18.75">
      <c r="D30" s="34"/>
    </row>
    <row r="31" spans="4:7" ht="18.75">
      <c r="D31" s="34"/>
      <c r="G31" s="34"/>
    </row>
  </sheetData>
  <sheetProtection/>
  <mergeCells count="28">
    <mergeCell ref="G8:G9"/>
    <mergeCell ref="I8:I9"/>
    <mergeCell ref="A1:N1"/>
    <mergeCell ref="A2:A3"/>
    <mergeCell ref="B2:B3"/>
    <mergeCell ref="C2:C3"/>
    <mergeCell ref="D2:D3"/>
    <mergeCell ref="E2:E3"/>
    <mergeCell ref="F2:G2"/>
    <mergeCell ref="H2:H3"/>
    <mergeCell ref="I2:I3"/>
    <mergeCell ref="J2:K2"/>
    <mergeCell ref="L2:N2"/>
    <mergeCell ref="A8:A9"/>
    <mergeCell ref="B8:B9"/>
    <mergeCell ref="C8:C9"/>
    <mergeCell ref="D8:D9"/>
    <mergeCell ref="E8:E9"/>
    <mergeCell ref="B17:N17"/>
    <mergeCell ref="B19:N19"/>
    <mergeCell ref="B21:N21"/>
    <mergeCell ref="B27:J27"/>
    <mergeCell ref="J8:J9"/>
    <mergeCell ref="K8:K9"/>
    <mergeCell ref="L8:L9"/>
    <mergeCell ref="M8:M9"/>
    <mergeCell ref="N8:N9"/>
    <mergeCell ref="B11:N11"/>
  </mergeCells>
  <printOptions/>
  <pageMargins left="0.59" right="0.15748031496062992" top="0.2362204724409449" bottom="0.15748031496062992" header="0.15748031496062992" footer="0.1574803149606299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2023-10-12T12:38:57Z</cp:lastPrinted>
  <dcterms:created xsi:type="dcterms:W3CDTF">2006-11-06T19:30:46Z</dcterms:created>
  <dcterms:modified xsi:type="dcterms:W3CDTF">2024-04-22T11:53:34Z</dcterms:modified>
  <cp:category/>
  <cp:version/>
  <cp:contentType/>
  <cp:contentStatus/>
</cp:coreProperties>
</file>