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tabRatio="373" activeTab="0"/>
  </bookViews>
  <sheets>
    <sheet name="T23" sheetId="1" r:id="rId1"/>
  </sheets>
  <definedNames>
    <definedName name="_xlnm._FilterDatabase" localSheetId="0" hidden="1">'T23'!$A$5:$H$288</definedName>
    <definedName name="ExternalData_1" localSheetId="0">'T23'!$A$6:$H$289</definedName>
    <definedName name="_xlnm.Print_Titles" localSheetId="0">'T23'!$A:$B,'T23'!$3:$5</definedName>
  </definedNames>
  <calcPr fullCalcOnLoad="1"/>
</workbook>
</file>

<file path=xl/sharedStrings.xml><?xml version="1.0" encoding="utf-8"?>
<sst xmlns="http://schemas.openxmlformats.org/spreadsheetml/2006/main" count="585" uniqueCount="248">
  <si>
    <t>Доходы и расходы по обычным видам деятельности</t>
  </si>
  <si>
    <t>Наименование разреза</t>
  </si>
  <si>
    <t>Код</t>
  </si>
  <si>
    <t>Выручка</t>
  </si>
  <si>
    <t>Себестоимость с учетом коммерческих и управленчес-ких расходов</t>
  </si>
  <si>
    <t>101.АГ</t>
  </si>
  <si>
    <t>Всего по обследуемым видам экономической деятельности</t>
  </si>
  <si>
    <t>1323500.029.31</t>
  </si>
  <si>
    <t>Промышленность</t>
  </si>
  <si>
    <t>A</t>
  </si>
  <si>
    <t>СЕЛЬСКОЕ, ЛЕСНОЕ ХОЗЯЙСТВО, ОХОТА, 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</si>
  <si>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</si>
  <si>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</si>
  <si>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</si>
  <si>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</si>
  <si>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03</t>
  </si>
  <si>
    <t>Рыболовство и рыбоводство</t>
  </si>
  <si>
    <t>B</t>
  </si>
  <si>
    <t>ДОБЫЧА ПОЛЕЗНЫХ ИСКОПАЕМЫХ</t>
  </si>
  <si>
    <t>07</t>
  </si>
  <si>
    <t>Добыча металлических руд</t>
  </si>
  <si>
    <t>-</t>
  </si>
  <si>
    <t>08</t>
  </si>
  <si>
    <t>Добыча прочих полезных ископаемых</t>
  </si>
  <si>
    <t>C</t>
  </si>
  <si>
    <t>ОБРАБАТЫВАЮЩИЕ ПРОИЗВОДСТВА</t>
  </si>
  <si>
    <t>10</t>
  </si>
  <si>
    <t>Производство пищевых продуктов</t>
  </si>
  <si>
    <t>11</t>
  </si>
  <si>
    <t>Производство напитков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</si>
  <si>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</si>
  <si>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</si>
  <si>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</si>
  <si>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</si>
  <si>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</si>
  <si>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</si>
  <si>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...*)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</si>
  <si>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</si>
  <si>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</si>
  <si>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</si>
  <si>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</si>
  <si>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</si>
  <si>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</si>
  <si>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20</t>
  </si>
  <si>
    <t>Производство химических веществ и химических продуктов</t>
  </si>
  <si>
    <t>22</t>
  </si>
  <si>
    <t>Производство резиновых и пластмассовых изделий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</si>
  <si>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</si>
  <si>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</si>
  <si>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</si>
  <si>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</si>
  <si>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</si>
  <si>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</si>
  <si>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</si>
  <si>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</si>
  <si>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</si>
  <si>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</si>
  <si>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</si>
  <si>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</si>
  <si>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</si>
  <si>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</si>
  <si>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30</t>
  </si>
  <si>
    <t>Производство прочих транспортных средств и оборудования</t>
  </si>
  <si>
    <t>31</t>
  </si>
  <si>
    <t>Производство мебели</t>
  </si>
  <si>
    <t>32</t>
  </si>
  <si>
    <t>Производство прочих готовых изделий</t>
  </si>
  <si>
    <t>33</t>
  </si>
  <si>
    <t>Ремонт и монтаж машин и оборудования</t>
  </si>
  <si>
    <t>D</t>
  </si>
  <si>
    <t>ОБЕСПЕЧЕНИЕ ЭЛЕКТРИЧЕСКОЙ ЭНЕРГИЕЙ, ГАЗОМ И ПАРОМ; КОНДИЦИОНИРОВАНИЕ ВОЗДУХА</t>
  </si>
  <si>
    <t>35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</si>
  <si>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</si>
  <si>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</si>
  <si>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</si>
  <si>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36</t>
  </si>
  <si>
    <t>Забор, очистка и распределение воды</t>
  </si>
  <si>
    <t>37</t>
  </si>
  <si>
    <t>Сбор и обработка сточных вод</t>
  </si>
  <si>
    <t>38</t>
  </si>
  <si>
    <t>Сбор, обработка и утилизация отходов; обработка вторичного сырья</t>
  </si>
  <si>
    <t>F</t>
  </si>
  <si>
    <t>СТРОИТЕЛЬСТВО</t>
  </si>
  <si>
    <t>41</t>
  </si>
  <si>
    <t>Строительство зданий</t>
  </si>
  <si>
    <t>42</t>
  </si>
  <si>
    <t>Строительство инженерных сооружений</t>
  </si>
  <si>
    <t>43</t>
  </si>
  <si>
    <t>Работы строительные специализированные</t>
  </si>
  <si>
    <t>G</t>
  </si>
  <si>
    <t>ТОРГОВЛЯ ОПТОВАЯ И РОЗНИЧНАЯ; РЕМОНТ АВТОТРАНСПОРТНЫХ СРЕДСТВ И МОТОЦИКЛОВ</t>
  </si>
  <si>
    <t>45</t>
  </si>
  <si>
    <t>Торговля оптовая и розничная автотранспортными средствами и мотоциклами и их ремонт</t>
  </si>
  <si>
    <t>46</t>
  </si>
  <si>
    <t>Торговля оптовая, кроме оптовой торговли автотранспортными средствами и мотоциклами</t>
  </si>
  <si>
    <t>47</t>
  </si>
  <si>
    <t>Торговля розничная, кроме торговли автотранспортными средствами и мотоциклами</t>
  </si>
  <si>
    <t>H</t>
  </si>
  <si>
    <t>ТРАНСПОРТИРОВКА И ХРАНЕНИЕ</t>
  </si>
  <si>
    <t>49</t>
  </si>
  <si>
    <t>Деятельность сухопутного и трубопроводного транспорта</t>
  </si>
  <si>
    <t>52</t>
  </si>
  <si>
    <t>Складское хозяйство и вспомогательная транспортная деятельность</t>
  </si>
  <si>
    <t>53</t>
  </si>
  <si>
    <t>Деятельность почтовой связи и курьерская деятельность</t>
  </si>
  <si>
    <t>I</t>
  </si>
  <si>
    <t>ДЕЯТЕЛЬНОСТЬ ГОСТИНИЦ И ПРЕДПРИЯТИЙ ОБЩЕСТВЕННОГО ПИТАНИЯ</t>
  </si>
  <si>
    <t>55</t>
  </si>
  <si>
    <t>Деятельность по предоставлению мест для временного проживания</t>
  </si>
  <si>
    <t>56</t>
  </si>
  <si>
    <t>Деятельность по предоставлению продуктов питания и напитков</t>
  </si>
  <si>
    <t>J</t>
  </si>
  <si>
    <t>ДЕЯТЕЛЬНОСТЬ В ОБЛАСТИ ИНФОРМАЦИИ И СВЯЗИ</t>
  </si>
  <si>
    <t>58</t>
  </si>
  <si>
    <t>Деятельность издательская</t>
  </si>
  <si>
    <t>59</t>
  </si>
  <si>
    <t>Производство кинофильмов, видеофильмов и телевизионных программ, издание звукозаписей и нот</t>
  </si>
  <si>
    <t>60</t>
  </si>
  <si>
    <t>Деятельность в области телевизионного и радиовещания</t>
  </si>
  <si>
    <t>61</t>
  </si>
  <si>
    <t>Деятельность в сфере телекоммуникаций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</si>
  <si>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</si>
  <si>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</si>
  <si>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63</t>
  </si>
  <si>
    <t>Деятельность в области информационных технологий</t>
  </si>
  <si>
    <t>K</t>
  </si>
  <si>
    <t>ДЕЯТЕЛЬНОСТЬ ФИНАНСОВАЯ И СТРАХОВАЯ</t>
  </si>
  <si>
    <t>64</t>
  </si>
  <si>
    <t>Деятельность по предоставлению финансовых услуг, кроме услуг по страхованию и пенсионному обеспечению</t>
  </si>
  <si>
    <t>L</t>
  </si>
  <si>
    <t>ДЕЯТЕЛЬНОСТЬ ПО ОПЕРАЦИЯМ С НЕДВИЖИМЫМ ИМУЩЕСТВОМ</t>
  </si>
  <si>
    <t>68</t>
  </si>
  <si>
    <t>Операции с недвижимым имуществом</t>
  </si>
  <si>
    <t>M</t>
  </si>
  <si>
    <t>ДЕЯТЕЛЬНОСТЬ ПРОФЕССИОНАЛЬНАЯ, НАУЧНАЯ И ТЕХНИЧЕСКАЯ</t>
  </si>
  <si>
    <t>69</t>
  </si>
  <si>
    <t>Деятельность в области права и бухгалтерского учета</t>
  </si>
  <si>
    <t>70</t>
  </si>
  <si>
    <t>Деятельность головных офисов; консультирование по вопросам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</si>
  <si>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</si>
  <si>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</si>
  <si>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72</t>
  </si>
  <si>
    <t>Научные исследования и разработки</t>
  </si>
  <si>
    <t>73</t>
  </si>
  <si>
    <t>Деятельность рекламная и исследование конъюнктуры рынка</t>
  </si>
  <si>
    <t>74</t>
  </si>
  <si>
    <t>Деятельность профессиональная научная и техническая прочая</t>
  </si>
  <si>
    <t>75</t>
  </si>
  <si>
    <t>Деятельность ветеринарная</t>
  </si>
  <si>
    <t>N</t>
  </si>
  <si>
    <t>ДЕЯТЕЛЬНОСТЬ АДМИНИСТРАТИВНАЯ И СОПУТСТВУЮЩИЕ ДОПОЛНИТЕЛЬНЫЕ УСЛУГИ</t>
  </si>
  <si>
    <t>77</t>
  </si>
  <si>
    <t>Аренда и лизинг</t>
  </si>
  <si>
    <t>78</t>
  </si>
  <si>
    <t>Деятельность по трудоустройству и подбору персонала</t>
  </si>
  <si>
    <t>79</t>
  </si>
  <si>
    <t>Деятельность туристических агентств и прочих организаций, предоставляющих услуги в сфере туризма</t>
  </si>
  <si>
    <t>80</t>
  </si>
  <si>
    <t>Деятельность по обеспечению безопасности и проведению расследований</t>
  </si>
  <si>
    <t>81</t>
  </si>
  <si>
    <t>Деятельность по обслуживанию зданий и территорий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</si>
  <si>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</si>
  <si>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</si>
  <si>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O</t>
  </si>
  <si>
    <t>ГОСУДАРСТВЕННОЕ УПРАВЛЕНИЕ И ОБЕСПЕЧЕНИЕ ВОЕННОЙ БЕЗОПАСНОСТИ; СОЦИАЛЬНОЕ ОБЕСПЕЧЕНИЕ</t>
  </si>
  <si>
    <t>84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</si>
  <si>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</si>
  <si>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P</t>
  </si>
  <si>
    <t>ОБРАЗОВАНИЕ</t>
  </si>
  <si>
    <t>85</t>
  </si>
  <si>
    <t>Образование</t>
  </si>
  <si>
    <t>Q</t>
  </si>
  <si>
    <t>ДЕЯТЕЛЬНОСТЬ В ОБЛАСТИ ЗДРАВООХРАНЕНИЯ И СОЦИАЛЬНЫХ УСЛУГ</t>
  </si>
  <si>
    <t>86</t>
  </si>
  <si>
    <t>Деятельность в области здравоохранения</t>
  </si>
  <si>
    <t>87</t>
  </si>
  <si>
    <t>Деятельность по уходу с обеспечением проживания</t>
  </si>
  <si>
    <t>88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</si>
  <si>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</si>
  <si>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</si>
  <si>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</si>
  <si>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90</t>
  </si>
  <si>
    <t>Деятельность творческая, деятельность в области искусства и организации развлечений</t>
  </si>
  <si>
    <t>91</t>
  </si>
  <si>
    <t>Деятельность библиотек, архивов, музеев и прочих объектов культуры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</si>
  <si>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</si>
  <si>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</si>
  <si>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93</t>
  </si>
  <si>
    <t>Деятельность в области спорта, отдыха и развлечений</t>
  </si>
  <si>
    <t>S</t>
  </si>
  <si>
    <t>ПРЕДОСТАВЛЕНИЕ ПРОЧИХ ВИДОВ УСЛУГ</t>
  </si>
  <si>
    <t>94</t>
  </si>
  <si>
    <t>Деятельность общественных организаций</t>
  </si>
  <si>
    <t>95</t>
  </si>
  <si>
    <t>Ремонт компьютеров, предметов личного потребления и хозяйственно-бытового назначения</t>
  </si>
  <si>
    <t>96</t>
  </si>
  <si>
    <t>Деятельность по предоставлению прочих персональных услуг</t>
  </si>
  <si>
    <t>крупные и средние предприятия и организации</t>
  </si>
  <si>
    <t>малые предприятия и организации</t>
  </si>
  <si>
    <t>Прибыль  до налогооблажения рентабельных предприятий</t>
  </si>
  <si>
    <t>н.д.</t>
  </si>
  <si>
    <t>Кол-во, ед.</t>
  </si>
  <si>
    <t>5424</t>
  </si>
  <si>
    <t>642</t>
  </si>
  <si>
    <t>3</t>
  </si>
  <si>
    <t>5</t>
  </si>
  <si>
    <t>21</t>
  </si>
  <si>
    <t>1</t>
  </si>
  <si>
    <t>551</t>
  </si>
  <si>
    <t>4</t>
  </si>
  <si>
    <t>6</t>
  </si>
  <si>
    <t>7</t>
  </si>
  <si>
    <t>19</t>
  </si>
  <si>
    <t>712</t>
  </si>
  <si>
    <t>300</t>
  </si>
  <si>
    <t>76</t>
  </si>
  <si>
    <t>336</t>
  </si>
  <si>
    <t>1607</t>
  </si>
  <si>
    <t>163</t>
  </si>
  <si>
    <t>1143</t>
  </si>
  <si>
    <t>301</t>
  </si>
  <si>
    <t>237</t>
  </si>
  <si>
    <t>117</t>
  </si>
  <si>
    <t>115</t>
  </si>
  <si>
    <t>121</t>
  </si>
  <si>
    <t>116</t>
  </si>
  <si>
    <t>184</t>
  </si>
  <si>
    <t>9</t>
  </si>
  <si>
    <t>584</t>
  </si>
  <si>
    <t>465</t>
  </si>
  <si>
    <t>166</t>
  </si>
  <si>
    <t>135</t>
  </si>
  <si>
    <t>227</t>
  </si>
  <si>
    <t>39</t>
  </si>
  <si>
    <t>156</t>
  </si>
  <si>
    <t>137</t>
  </si>
  <si>
    <t>285</t>
  </si>
  <si>
    <t>190</t>
  </si>
  <si>
    <t>50</t>
  </si>
  <si>
    <t>229</t>
  </si>
  <si>
    <t>8</t>
  </si>
  <si>
    <t>40</t>
  </si>
  <si>
    <t>2</t>
  </si>
  <si>
    <r>
      <t xml:space="preserve">Прибыль (убыток) до налого-облажения </t>
    </r>
    <r>
      <rPr>
        <b/>
        <u val="single"/>
        <sz val="10"/>
        <rFont val="Times New Roman"/>
        <family val="1"/>
      </rPr>
      <t>сальдо</t>
    </r>
  </si>
  <si>
    <r>
      <t xml:space="preserve">Чистая прибыль (убыток ) отчетного периода </t>
    </r>
    <r>
      <rPr>
        <b/>
        <u val="single"/>
        <sz val="10"/>
        <rFont val="Times New Roman"/>
        <family val="1"/>
      </rPr>
      <t>сальдо</t>
    </r>
  </si>
  <si>
    <t>Рентабель-ность (чистая прибыль/выручка), %</t>
  </si>
  <si>
    <t>(подготовлено на основании данных Орелстата по данным годовых бухгалтерских балансов)</t>
  </si>
  <si>
    <t>Финансовые результаты деятельности крупных, средних и малых предприятий и организаций города Орла в 2021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</si>
</sst>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%"/>
  </numFmts>
  <fonts count="52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 CYR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top" wrapText="1" indent="2"/>
    </xf>
    <xf numFmtId="49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 wrapText="1" indent="2"/>
    </xf>
    <xf numFmtId="49" fontId="11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176" fontId="1" fillId="0" borderId="10" xfId="57" applyNumberFormat="1" applyFont="1" applyFill="1" applyBorder="1" applyAlignment="1">
      <alignment vertical="top"/>
    </xf>
    <xf numFmtId="176" fontId="13" fillId="0" borderId="10" xfId="57" applyNumberFormat="1" applyFont="1" applyFill="1" applyBorder="1" applyAlignment="1">
      <alignment vertical="top"/>
    </xf>
    <xf numFmtId="0" fontId="16" fillId="0" borderId="0" xfId="0" applyNumberFormat="1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0" fillId="0" borderId="14" xfId="0" applyNumberFormat="1" applyFill="1" applyBorder="1" applyAlignment="1">
      <alignment horizontal="center" vertical="top" wrapText="1"/>
    </xf>
    <xf numFmtId="3" fontId="0" fillId="0" borderId="15" xfId="0" applyNumberForma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right"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4" fillId="0" borderId="15" xfId="0" applyNumberFormat="1" applyFont="1" applyFill="1" applyBorder="1" applyAlignment="1">
      <alignment horizontal="right" vertical="top" wrapText="1"/>
    </xf>
    <xf numFmtId="0" fontId="15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8" sqref="M8"/>
    </sheetView>
  </sheetViews>
  <sheetFormatPr defaultColWidth="8.875" defaultRowHeight="12.75"/>
  <cols>
    <col min="1" max="1" width="5.625" style="27" customWidth="1"/>
    <col min="2" max="2" width="36.25390625" style="31" customWidth="1"/>
    <col min="3" max="3" width="10.125" style="32" customWidth="1"/>
    <col min="4" max="4" width="12.75390625" style="30" customWidth="1"/>
    <col min="5" max="6" width="13.125" style="30" customWidth="1"/>
    <col min="7" max="8" width="11.875" style="30" customWidth="1"/>
    <col min="9" max="9" width="12.00390625" style="6" customWidth="1"/>
    <col min="10" max="16384" width="8.875" style="6" customWidth="1"/>
  </cols>
  <sheetData>
    <row r="1" spans="1:9" s="35" customFormat="1" ht="24" customHeight="1">
      <c r="A1" s="55" t="s">
        <v>247</v>
      </c>
      <c r="B1" s="55"/>
      <c r="C1" s="55"/>
      <c r="D1" s="55"/>
      <c r="E1" s="55"/>
      <c r="F1" s="55"/>
      <c r="G1" s="55"/>
      <c r="H1" s="55"/>
      <c r="I1" s="55"/>
    </row>
    <row r="2" spans="1:9" s="35" customFormat="1" ht="24" customHeight="1">
      <c r="A2" s="55" t="s">
        <v>246</v>
      </c>
      <c r="B2" s="55"/>
      <c r="C2" s="55"/>
      <c r="D2" s="55"/>
      <c r="E2" s="55"/>
      <c r="F2" s="55"/>
      <c r="G2" s="55"/>
      <c r="H2" s="55"/>
      <c r="I2" s="55"/>
    </row>
    <row r="3" spans="1:9" s="1" customFormat="1" ht="27" customHeight="1">
      <c r="A3" s="36" t="s">
        <v>2</v>
      </c>
      <c r="B3" s="39" t="s">
        <v>1</v>
      </c>
      <c r="C3" s="52" t="s">
        <v>201</v>
      </c>
      <c r="D3" s="41" t="s">
        <v>0</v>
      </c>
      <c r="E3" s="42"/>
      <c r="F3" s="43" t="s">
        <v>199</v>
      </c>
      <c r="G3" s="43" t="s">
        <v>243</v>
      </c>
      <c r="H3" s="49" t="s">
        <v>244</v>
      </c>
      <c r="I3" s="46" t="s">
        <v>245</v>
      </c>
    </row>
    <row r="4" spans="1:9" s="1" customFormat="1" ht="17.25" customHeight="1">
      <c r="A4" s="36"/>
      <c r="B4" s="40"/>
      <c r="C4" s="53"/>
      <c r="D4" s="37" t="s">
        <v>3</v>
      </c>
      <c r="E4" s="37" t="s">
        <v>4</v>
      </c>
      <c r="F4" s="44"/>
      <c r="G4" s="44"/>
      <c r="H4" s="50"/>
      <c r="I4" s="47"/>
    </row>
    <row r="5" spans="1:9" s="1" customFormat="1" ht="49.5" customHeight="1">
      <c r="A5" s="36"/>
      <c r="B5" s="40"/>
      <c r="C5" s="54"/>
      <c r="D5" s="38"/>
      <c r="E5" s="38"/>
      <c r="F5" s="45"/>
      <c r="G5" s="45"/>
      <c r="H5" s="51"/>
      <c r="I5" s="48"/>
    </row>
    <row r="6" spans="1:9" ht="25.5">
      <c r="A6" s="2" t="s">
        <v>5</v>
      </c>
      <c r="B6" s="3" t="s">
        <v>6</v>
      </c>
      <c r="C6" s="4" t="s">
        <v>202</v>
      </c>
      <c r="D6" s="5">
        <v>337912089</v>
      </c>
      <c r="E6" s="5">
        <v>310493846</v>
      </c>
      <c r="F6" s="5">
        <v>32378268</v>
      </c>
      <c r="G6" s="5">
        <v>28300194</v>
      </c>
      <c r="H6" s="5">
        <v>23469685</v>
      </c>
      <c r="I6" s="34">
        <f>H6/D6</f>
        <v>0.06945500254061641</v>
      </c>
    </row>
    <row r="7" spans="1:9" s="11" customFormat="1" ht="27">
      <c r="A7" s="7" t="s">
        <v>5</v>
      </c>
      <c r="B7" s="8" t="s">
        <v>197</v>
      </c>
      <c r="C7" s="9" t="s">
        <v>239</v>
      </c>
      <c r="D7" s="10">
        <v>217539514</v>
      </c>
      <c r="E7" s="10">
        <v>198374988</v>
      </c>
      <c r="F7" s="10">
        <v>21666312</v>
      </c>
      <c r="G7" s="10">
        <v>21061142</v>
      </c>
      <c r="H7" s="10">
        <v>17660628</v>
      </c>
      <c r="I7" s="34">
        <f aca="true" t="shared" si="0" ref="I7:I70">H7/D7</f>
        <v>0.08118354075204931</v>
      </c>
    </row>
    <row r="8" spans="1:9" s="11" customFormat="1" ht="13.5">
      <c r="A8" s="7"/>
      <c r="B8" s="8" t="s">
        <v>198</v>
      </c>
      <c r="C8" s="10">
        <f aca="true" t="shared" si="1" ref="C8:H8">C6-C7</f>
        <v>5195</v>
      </c>
      <c r="D8" s="10">
        <f t="shared" si="1"/>
        <v>120372575</v>
      </c>
      <c r="E8" s="10">
        <f t="shared" si="1"/>
        <v>112118858</v>
      </c>
      <c r="F8" s="10">
        <f t="shared" si="1"/>
        <v>10711956</v>
      </c>
      <c r="G8" s="10">
        <f t="shared" si="1"/>
        <v>7239052</v>
      </c>
      <c r="H8" s="10">
        <f t="shared" si="1"/>
        <v>5809057</v>
      </c>
      <c r="I8" s="34">
        <f t="shared" si="0"/>
        <v>0.04825897427217121</v>
      </c>
    </row>
    <row r="9" spans="1:9" ht="18.75">
      <c r="A9" s="12" t="s">
        <v>7</v>
      </c>
      <c r="B9" s="13" t="s">
        <v>8</v>
      </c>
      <c r="C9" s="14" t="s">
        <v>203</v>
      </c>
      <c r="D9" s="5">
        <v>121217932</v>
      </c>
      <c r="E9" s="5">
        <v>108520922</v>
      </c>
      <c r="F9" s="5">
        <v>13133707</v>
      </c>
      <c r="G9" s="5">
        <v>12559465</v>
      </c>
      <c r="H9" s="5">
        <v>10131926</v>
      </c>
      <c r="I9" s="34">
        <f t="shared" si="0"/>
        <v>0.08358438254828501</v>
      </c>
    </row>
    <row r="10" spans="1:9" s="11" customFormat="1" ht="25.5">
      <c r="A10" s="15"/>
      <c r="B10" s="16" t="s">
        <v>197</v>
      </c>
      <c r="C10" s="17" t="s">
        <v>101</v>
      </c>
      <c r="D10" s="18">
        <v>100138052</v>
      </c>
      <c r="E10" s="18">
        <v>89459097</v>
      </c>
      <c r="F10" s="18">
        <v>10984685</v>
      </c>
      <c r="G10" s="18">
        <v>10597506</v>
      </c>
      <c r="H10" s="18">
        <v>8537123</v>
      </c>
      <c r="I10" s="33">
        <f t="shared" si="0"/>
        <v>0.08525353578877289</v>
      </c>
    </row>
    <row r="11" spans="1:9" s="11" customFormat="1" ht="12.75">
      <c r="A11" s="15"/>
      <c r="B11" s="16" t="s">
        <v>198</v>
      </c>
      <c r="C11" s="18">
        <f aca="true" t="shared" si="2" ref="C11:H11">C9-C10</f>
        <v>590</v>
      </c>
      <c r="D11" s="18">
        <f t="shared" si="2"/>
        <v>21079880</v>
      </c>
      <c r="E11" s="18">
        <f t="shared" si="2"/>
        <v>19061825</v>
      </c>
      <c r="F11" s="18">
        <f t="shared" si="2"/>
        <v>2149022</v>
      </c>
      <c r="G11" s="18">
        <f t="shared" si="2"/>
        <v>1961959</v>
      </c>
      <c r="H11" s="18">
        <f t="shared" si="2"/>
        <v>1594803</v>
      </c>
      <c r="I11" s="33">
        <f t="shared" si="0"/>
        <v>0.07565522194623499</v>
      </c>
    </row>
    <row r="12" spans="1:9" s="23" customFormat="1" ht="38.25">
      <c r="A12" s="19" t="s">
        <v>9</v>
      </c>
      <c r="B12" s="20" t="s">
        <v>10</v>
      </c>
      <c r="C12" s="21" t="s">
        <v>127</v>
      </c>
      <c r="D12" s="22">
        <v>17486529</v>
      </c>
      <c r="E12" s="22">
        <v>13079423</v>
      </c>
      <c r="F12" s="22">
        <v>4400420</v>
      </c>
      <c r="G12" s="22">
        <v>4318592</v>
      </c>
      <c r="H12" s="22">
        <v>4155995</v>
      </c>
      <c r="I12" s="34">
        <f t="shared" si="0"/>
        <v>0.2376683788989799</v>
      </c>
    </row>
    <row r="13" spans="1:9" ht="25.5">
      <c r="A13" s="24"/>
      <c r="B13" s="16" t="s">
        <v>197</v>
      </c>
      <c r="C13" s="14" t="s">
        <v>240</v>
      </c>
      <c r="D13" s="25">
        <v>15629404</v>
      </c>
      <c r="E13" s="25">
        <v>11397906</v>
      </c>
      <c r="F13" s="25">
        <v>3912287</v>
      </c>
      <c r="G13" s="25">
        <v>3898425</v>
      </c>
      <c r="H13" s="25">
        <v>3745764</v>
      </c>
      <c r="I13" s="33">
        <f t="shared" si="0"/>
        <v>0.23966134601165853</v>
      </c>
    </row>
    <row r="14" spans="1:9" s="11" customFormat="1" ht="12.75">
      <c r="A14" s="15"/>
      <c r="B14" s="16" t="s">
        <v>198</v>
      </c>
      <c r="C14" s="18">
        <f aca="true" t="shared" si="3" ref="C14:H14">C12-C13</f>
        <v>56</v>
      </c>
      <c r="D14" s="18">
        <f t="shared" si="3"/>
        <v>1857125</v>
      </c>
      <c r="E14" s="18">
        <f t="shared" si="3"/>
        <v>1681517</v>
      </c>
      <c r="F14" s="18">
        <f t="shared" si="3"/>
        <v>488133</v>
      </c>
      <c r="G14" s="18">
        <f t="shared" si="3"/>
        <v>420167</v>
      </c>
      <c r="H14" s="18">
        <f t="shared" si="3"/>
        <v>410231</v>
      </c>
      <c r="I14" s="33">
        <f t="shared" si="0"/>
        <v>0.22089573938210944</v>
      </c>
    </row>
    <row r="15" spans="1:9" ht="38.25">
      <c r="A15" s="12" t="s">
        <v>11</v>
      </c>
      <c r="B15" s="26" t="s">
        <v>12</v>
      </c>
      <c r="C15" s="14" t="s">
        <v>109</v>
      </c>
      <c r="D15" s="25">
        <v>17309334</v>
      </c>
      <c r="E15" s="25">
        <v>12919860</v>
      </c>
      <c r="F15" s="25">
        <v>4386379</v>
      </c>
      <c r="G15" s="25">
        <v>4306242</v>
      </c>
      <c r="H15" s="25">
        <v>4146478</v>
      </c>
      <c r="I15" s="33">
        <f t="shared" si="0"/>
        <v>0.23955156218026644</v>
      </c>
    </row>
    <row r="16" spans="1:9" ht="25.5">
      <c r="A16" s="24"/>
      <c r="B16" s="16" t="s">
        <v>197</v>
      </c>
      <c r="C16" s="14" t="s">
        <v>240</v>
      </c>
      <c r="D16" s="25">
        <v>15629404</v>
      </c>
      <c r="E16" s="25">
        <v>11397906</v>
      </c>
      <c r="F16" s="25">
        <v>3912287</v>
      </c>
      <c r="G16" s="25">
        <v>3898425</v>
      </c>
      <c r="H16" s="25">
        <v>3745764</v>
      </c>
      <c r="I16" s="33">
        <f t="shared" si="0"/>
        <v>0.23966134601165853</v>
      </c>
    </row>
    <row r="17" spans="1:9" s="11" customFormat="1" ht="12.75">
      <c r="A17" s="15"/>
      <c r="B17" s="16" t="s">
        <v>198</v>
      </c>
      <c r="C17" s="18">
        <f aca="true" t="shared" si="4" ref="C17:H17">C15-C16</f>
        <v>48</v>
      </c>
      <c r="D17" s="18">
        <f t="shared" si="4"/>
        <v>1679930</v>
      </c>
      <c r="E17" s="18">
        <f t="shared" si="4"/>
        <v>1521954</v>
      </c>
      <c r="F17" s="18">
        <f t="shared" si="4"/>
        <v>474092</v>
      </c>
      <c r="G17" s="18">
        <f t="shared" si="4"/>
        <v>407817</v>
      </c>
      <c r="H17" s="18">
        <f t="shared" si="4"/>
        <v>400714</v>
      </c>
      <c r="I17" s="33">
        <f t="shared" si="0"/>
        <v>0.23853017685260697</v>
      </c>
    </row>
    <row r="18" spans="1:9" ht="12.75">
      <c r="A18" s="12" t="s">
        <v>13</v>
      </c>
      <c r="B18" s="26" t="s">
        <v>14</v>
      </c>
      <c r="C18" s="14" t="s">
        <v>204</v>
      </c>
      <c r="D18" s="25">
        <v>143602</v>
      </c>
      <c r="E18" s="25">
        <v>124782</v>
      </c>
      <c r="F18" s="25">
        <v>13732</v>
      </c>
      <c r="G18" s="25">
        <v>13657</v>
      </c>
      <c r="H18" s="25">
        <v>10886</v>
      </c>
      <c r="I18" s="33">
        <f t="shared" si="0"/>
        <v>0.07580674363866799</v>
      </c>
    </row>
    <row r="19" spans="1:9" ht="25.5">
      <c r="A19" s="24"/>
      <c r="B19" s="16" t="s">
        <v>197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33"/>
    </row>
    <row r="20" spans="1:9" s="11" customFormat="1" ht="12.75">
      <c r="A20" s="15"/>
      <c r="B20" s="16" t="s">
        <v>198</v>
      </c>
      <c r="C20" s="18">
        <f aca="true" t="shared" si="5" ref="C20:H20">C18-C19</f>
        <v>3</v>
      </c>
      <c r="D20" s="18">
        <f t="shared" si="5"/>
        <v>143602</v>
      </c>
      <c r="E20" s="18">
        <f t="shared" si="5"/>
        <v>124782</v>
      </c>
      <c r="F20" s="18">
        <f t="shared" si="5"/>
        <v>13732</v>
      </c>
      <c r="G20" s="18">
        <f t="shared" si="5"/>
        <v>13657</v>
      </c>
      <c r="H20" s="18">
        <f t="shared" si="5"/>
        <v>10886</v>
      </c>
      <c r="I20" s="33">
        <f t="shared" si="0"/>
        <v>0.07580674363866799</v>
      </c>
    </row>
    <row r="21" spans="1:9" ht="12.75">
      <c r="A21" s="12" t="s">
        <v>15</v>
      </c>
      <c r="B21" s="26" t="s">
        <v>16</v>
      </c>
      <c r="C21" s="14" t="s">
        <v>205</v>
      </c>
      <c r="D21" s="25">
        <v>33593</v>
      </c>
      <c r="E21" s="25">
        <v>34781</v>
      </c>
      <c r="F21" s="25">
        <v>309</v>
      </c>
      <c r="G21" s="25">
        <v>-1307</v>
      </c>
      <c r="H21" s="25">
        <v>-1369</v>
      </c>
      <c r="I21" s="33">
        <f t="shared" si="0"/>
        <v>-0.04075253773107493</v>
      </c>
    </row>
    <row r="22" spans="1:9" ht="25.5">
      <c r="A22" s="24"/>
      <c r="B22" s="16" t="s">
        <v>197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3"/>
    </row>
    <row r="23" spans="1:9" s="11" customFormat="1" ht="12.75">
      <c r="A23" s="15"/>
      <c r="B23" s="16" t="s">
        <v>198</v>
      </c>
      <c r="C23" s="18">
        <f aca="true" t="shared" si="6" ref="C23:H23">C21-C22</f>
        <v>5</v>
      </c>
      <c r="D23" s="18">
        <f t="shared" si="6"/>
        <v>33593</v>
      </c>
      <c r="E23" s="18">
        <f t="shared" si="6"/>
        <v>34781</v>
      </c>
      <c r="F23" s="18">
        <f t="shared" si="6"/>
        <v>309</v>
      </c>
      <c r="G23" s="18">
        <f t="shared" si="6"/>
        <v>-1307</v>
      </c>
      <c r="H23" s="18">
        <f t="shared" si="6"/>
        <v>-1369</v>
      </c>
      <c r="I23" s="33">
        <f t="shared" si="0"/>
        <v>-0.04075253773107493</v>
      </c>
    </row>
    <row r="24" spans="1:9" s="23" customFormat="1" ht="19.5" customHeight="1">
      <c r="A24" s="19" t="s">
        <v>17</v>
      </c>
      <c r="B24" s="20" t="s">
        <v>18</v>
      </c>
      <c r="C24" s="21" t="s">
        <v>206</v>
      </c>
      <c r="D24" s="22">
        <v>295514</v>
      </c>
      <c r="E24" s="22">
        <v>290039</v>
      </c>
      <c r="F24" s="22">
        <v>17757</v>
      </c>
      <c r="G24" s="22">
        <v>14760</v>
      </c>
      <c r="H24" s="22">
        <v>10483</v>
      </c>
      <c r="I24" s="34">
        <f t="shared" si="0"/>
        <v>0.03547378465994843</v>
      </c>
    </row>
    <row r="25" spans="1:9" ht="25.5">
      <c r="A25" s="24"/>
      <c r="B25" s="16" t="s">
        <v>197</v>
      </c>
      <c r="C25" s="14" t="s">
        <v>207</v>
      </c>
      <c r="D25" s="25">
        <v>5609</v>
      </c>
      <c r="E25" s="25">
        <v>4200</v>
      </c>
      <c r="F25" s="25">
        <v>8811</v>
      </c>
      <c r="G25" s="25">
        <v>8811</v>
      </c>
      <c r="H25" s="25">
        <v>7040</v>
      </c>
      <c r="I25" s="33">
        <f t="shared" si="0"/>
        <v>1.2551256908539847</v>
      </c>
    </row>
    <row r="26" spans="1:9" s="11" customFormat="1" ht="12.75">
      <c r="A26" s="15"/>
      <c r="B26" s="16" t="s">
        <v>198</v>
      </c>
      <c r="C26" s="18">
        <f aca="true" t="shared" si="7" ref="C26:H26">C24-C25</f>
        <v>20</v>
      </c>
      <c r="D26" s="18">
        <f t="shared" si="7"/>
        <v>289905</v>
      </c>
      <c r="E26" s="18">
        <f t="shared" si="7"/>
        <v>285839</v>
      </c>
      <c r="F26" s="18">
        <f t="shared" si="7"/>
        <v>8946</v>
      </c>
      <c r="G26" s="18">
        <f t="shared" si="7"/>
        <v>5949</v>
      </c>
      <c r="H26" s="18">
        <f t="shared" si="7"/>
        <v>3443</v>
      </c>
      <c r="I26" s="33">
        <f t="shared" si="0"/>
        <v>0.011876304306583192</v>
      </c>
    </row>
    <row r="27" spans="1:9" ht="12.75">
      <c r="A27" s="12" t="s">
        <v>19</v>
      </c>
      <c r="B27" s="26" t="s">
        <v>20</v>
      </c>
      <c r="C27" s="14" t="s">
        <v>207</v>
      </c>
      <c r="D27" s="25" t="s">
        <v>21</v>
      </c>
      <c r="E27" s="25" t="s">
        <v>21</v>
      </c>
      <c r="F27" s="25"/>
      <c r="G27" s="25">
        <v>-4</v>
      </c>
      <c r="H27" s="25">
        <v>-4</v>
      </c>
      <c r="I27" s="33"/>
    </row>
    <row r="28" spans="1:9" ht="12.75">
      <c r="A28" s="12" t="s">
        <v>22</v>
      </c>
      <c r="B28" s="26" t="s">
        <v>23</v>
      </c>
      <c r="C28" s="14" t="s">
        <v>43</v>
      </c>
      <c r="D28" s="25">
        <v>295514</v>
      </c>
      <c r="E28" s="25">
        <v>290039</v>
      </c>
      <c r="F28" s="25">
        <v>17757</v>
      </c>
      <c r="G28" s="25">
        <v>14764</v>
      </c>
      <c r="H28" s="25">
        <v>10487</v>
      </c>
      <c r="I28" s="33">
        <f t="shared" si="0"/>
        <v>0.035487320397679975</v>
      </c>
    </row>
    <row r="29" spans="1:9" ht="25.5">
      <c r="A29" s="24"/>
      <c r="B29" s="16" t="s">
        <v>197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33"/>
    </row>
    <row r="30" spans="1:9" s="11" customFormat="1" ht="12.75">
      <c r="A30" s="15"/>
      <c r="B30" s="16" t="s">
        <v>198</v>
      </c>
      <c r="C30" s="18">
        <f aca="true" t="shared" si="8" ref="C30:H30">C28-C29</f>
        <v>20</v>
      </c>
      <c r="D30" s="18">
        <f t="shared" si="8"/>
        <v>295514</v>
      </c>
      <c r="E30" s="18">
        <f t="shared" si="8"/>
        <v>290039</v>
      </c>
      <c r="F30" s="18">
        <f t="shared" si="8"/>
        <v>17757</v>
      </c>
      <c r="G30" s="18">
        <f t="shared" si="8"/>
        <v>14764</v>
      </c>
      <c r="H30" s="18">
        <f t="shared" si="8"/>
        <v>10487</v>
      </c>
      <c r="I30" s="33">
        <f t="shared" si="0"/>
        <v>0.035487320397679975</v>
      </c>
    </row>
    <row r="31" spans="1:9" s="23" customFormat="1" ht="25.5">
      <c r="A31" s="19" t="s">
        <v>24</v>
      </c>
      <c r="B31" s="20" t="s">
        <v>25</v>
      </c>
      <c r="C31" s="21" t="s">
        <v>208</v>
      </c>
      <c r="D31" s="22">
        <v>91430614</v>
      </c>
      <c r="E31" s="22">
        <v>79709799</v>
      </c>
      <c r="F31" s="22">
        <v>12062582</v>
      </c>
      <c r="G31" s="22">
        <v>11680267</v>
      </c>
      <c r="H31" s="22">
        <v>9471658</v>
      </c>
      <c r="I31" s="34">
        <f t="shared" si="0"/>
        <v>0.103593945021522</v>
      </c>
    </row>
    <row r="32" spans="1:9" ht="25.5">
      <c r="A32" s="24"/>
      <c r="B32" s="16" t="s">
        <v>197</v>
      </c>
      <c r="C32" s="14" t="s">
        <v>241</v>
      </c>
      <c r="D32" s="25">
        <v>71811882</v>
      </c>
      <c r="E32" s="25">
        <v>62014109</v>
      </c>
      <c r="F32" s="25">
        <v>10034900</v>
      </c>
      <c r="G32" s="25">
        <v>9822106</v>
      </c>
      <c r="H32" s="25">
        <v>7965074</v>
      </c>
      <c r="I32" s="33">
        <f t="shared" si="0"/>
        <v>0.11091582309456811</v>
      </c>
    </row>
    <row r="33" spans="1:9" s="11" customFormat="1" ht="12.75">
      <c r="A33" s="15"/>
      <c r="B33" s="16" t="s">
        <v>198</v>
      </c>
      <c r="C33" s="18">
        <f aca="true" t="shared" si="9" ref="C33:H33">C31-C32</f>
        <v>511</v>
      </c>
      <c r="D33" s="18">
        <f t="shared" si="9"/>
        <v>19618732</v>
      </c>
      <c r="E33" s="18">
        <f t="shared" si="9"/>
        <v>17695690</v>
      </c>
      <c r="F33" s="18">
        <f t="shared" si="9"/>
        <v>2027682</v>
      </c>
      <c r="G33" s="18">
        <f t="shared" si="9"/>
        <v>1858161</v>
      </c>
      <c r="H33" s="18">
        <f t="shared" si="9"/>
        <v>1506584</v>
      </c>
      <c r="I33" s="33">
        <f t="shared" si="0"/>
        <v>0.07679313831291441</v>
      </c>
    </row>
    <row r="34" spans="1:9" ht="12.75">
      <c r="A34" s="12" t="s">
        <v>26</v>
      </c>
      <c r="B34" s="26" t="s">
        <v>27</v>
      </c>
      <c r="C34" s="14" t="s">
        <v>91</v>
      </c>
      <c r="D34" s="25">
        <v>24461713</v>
      </c>
      <c r="E34" s="25">
        <v>21129526</v>
      </c>
      <c r="F34" s="25">
        <v>2972403</v>
      </c>
      <c r="G34" s="25">
        <v>2760723</v>
      </c>
      <c r="H34" s="25">
        <v>2080768</v>
      </c>
      <c r="I34" s="33">
        <f t="shared" si="0"/>
        <v>0.08506223582951856</v>
      </c>
    </row>
    <row r="35" spans="1:9" ht="25.5">
      <c r="A35" s="24"/>
      <c r="B35" s="16" t="s">
        <v>197</v>
      </c>
      <c r="C35" s="14" t="s">
        <v>26</v>
      </c>
      <c r="D35" s="25">
        <v>21907054</v>
      </c>
      <c r="E35" s="25">
        <v>18852657</v>
      </c>
      <c r="F35" s="25">
        <v>2640493</v>
      </c>
      <c r="G35" s="25">
        <v>2492951</v>
      </c>
      <c r="H35" s="25">
        <v>1880932</v>
      </c>
      <c r="I35" s="33">
        <f t="shared" si="0"/>
        <v>0.08585965050344058</v>
      </c>
    </row>
    <row r="36" spans="1:9" s="11" customFormat="1" ht="12.75">
      <c r="A36" s="15"/>
      <c r="B36" s="16" t="s">
        <v>198</v>
      </c>
      <c r="C36" s="18">
        <f aca="true" t="shared" si="10" ref="C36:H36">C34-C35</f>
        <v>35</v>
      </c>
      <c r="D36" s="18">
        <f t="shared" si="10"/>
        <v>2554659</v>
      </c>
      <c r="E36" s="18">
        <f t="shared" si="10"/>
        <v>2276869</v>
      </c>
      <c r="F36" s="18">
        <f t="shared" si="10"/>
        <v>331910</v>
      </c>
      <c r="G36" s="18">
        <f t="shared" si="10"/>
        <v>267772</v>
      </c>
      <c r="H36" s="18">
        <f t="shared" si="10"/>
        <v>199836</v>
      </c>
      <c r="I36" s="33">
        <f t="shared" si="0"/>
        <v>0.07822413872066683</v>
      </c>
    </row>
    <row r="37" spans="1:9" ht="12.75">
      <c r="A37" s="12" t="s">
        <v>28</v>
      </c>
      <c r="B37" s="26" t="s">
        <v>29</v>
      </c>
      <c r="C37" s="14" t="s">
        <v>32</v>
      </c>
      <c r="D37" s="25">
        <v>110935</v>
      </c>
      <c r="E37" s="25">
        <v>110731</v>
      </c>
      <c r="F37" s="25">
        <v>3208</v>
      </c>
      <c r="G37" s="25">
        <v>-27060</v>
      </c>
      <c r="H37" s="25">
        <v>-26819</v>
      </c>
      <c r="I37" s="33">
        <f t="shared" si="0"/>
        <v>-0.2417541803758958</v>
      </c>
    </row>
    <row r="38" spans="1:9" ht="25.5">
      <c r="A38" s="24"/>
      <c r="B38" s="16" t="s">
        <v>197</v>
      </c>
      <c r="C38" s="14" t="s">
        <v>207</v>
      </c>
      <c r="D38" s="25">
        <v>0</v>
      </c>
      <c r="E38" s="25">
        <v>5120</v>
      </c>
      <c r="F38" s="25">
        <v>0</v>
      </c>
      <c r="G38" s="25">
        <v>-15407</v>
      </c>
      <c r="H38" s="25">
        <v>-15407</v>
      </c>
      <c r="I38" s="33"/>
    </row>
    <row r="39" spans="1:9" s="11" customFormat="1" ht="12.75">
      <c r="A39" s="15"/>
      <c r="B39" s="16" t="s">
        <v>198</v>
      </c>
      <c r="C39" s="18">
        <f aca="true" t="shared" si="11" ref="C39:H39">C37-C38</f>
        <v>13</v>
      </c>
      <c r="D39" s="18">
        <f t="shared" si="11"/>
        <v>110935</v>
      </c>
      <c r="E39" s="18">
        <f t="shared" si="11"/>
        <v>105611</v>
      </c>
      <c r="F39" s="18">
        <f t="shared" si="11"/>
        <v>3208</v>
      </c>
      <c r="G39" s="18">
        <f t="shared" si="11"/>
        <v>-11653</v>
      </c>
      <c r="H39" s="18">
        <f t="shared" si="11"/>
        <v>-11412</v>
      </c>
      <c r="I39" s="33">
        <f t="shared" si="0"/>
        <v>-0.10287105061522513</v>
      </c>
    </row>
    <row r="40" spans="1:9" ht="12.75">
      <c r="A40" s="12" t="s">
        <v>30</v>
      </c>
      <c r="B40" s="26" t="s">
        <v>31</v>
      </c>
      <c r="C40" s="14" t="s">
        <v>34</v>
      </c>
      <c r="D40" s="25">
        <v>856381</v>
      </c>
      <c r="E40" s="25">
        <v>782736</v>
      </c>
      <c r="F40" s="25">
        <v>7837</v>
      </c>
      <c r="G40" s="25">
        <v>74427</v>
      </c>
      <c r="H40" s="25">
        <v>59415</v>
      </c>
      <c r="I40" s="33">
        <f t="shared" si="0"/>
        <v>0.06937916651583816</v>
      </c>
    </row>
    <row r="41" spans="1:9" ht="25.5">
      <c r="A41" s="24"/>
      <c r="B41" s="16" t="s">
        <v>197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33"/>
    </row>
    <row r="42" spans="1:9" s="11" customFormat="1" ht="12.75">
      <c r="A42" s="15"/>
      <c r="B42" s="16" t="s">
        <v>198</v>
      </c>
      <c r="C42" s="18">
        <f aca="true" t="shared" si="12" ref="C42:H42">C40-C41</f>
        <v>15</v>
      </c>
      <c r="D42" s="18">
        <f t="shared" si="12"/>
        <v>856381</v>
      </c>
      <c r="E42" s="18">
        <f t="shared" si="12"/>
        <v>782736</v>
      </c>
      <c r="F42" s="18">
        <f t="shared" si="12"/>
        <v>7837</v>
      </c>
      <c r="G42" s="18">
        <f t="shared" si="12"/>
        <v>74427</v>
      </c>
      <c r="H42" s="18">
        <f t="shared" si="12"/>
        <v>59415</v>
      </c>
      <c r="I42" s="33">
        <f t="shared" si="0"/>
        <v>0.06937916651583816</v>
      </c>
    </row>
    <row r="43" spans="1:9" ht="12.75">
      <c r="A43" s="12" t="s">
        <v>32</v>
      </c>
      <c r="B43" s="26" t="s">
        <v>33</v>
      </c>
      <c r="C43" s="14" t="s">
        <v>79</v>
      </c>
      <c r="D43" s="25">
        <v>756672</v>
      </c>
      <c r="E43" s="25">
        <v>702075</v>
      </c>
      <c r="F43" s="25">
        <v>91786</v>
      </c>
      <c r="G43" s="25">
        <v>90028</v>
      </c>
      <c r="H43" s="25">
        <v>83933</v>
      </c>
      <c r="I43" s="33">
        <f t="shared" si="0"/>
        <v>0.11092388776114354</v>
      </c>
    </row>
    <row r="44" spans="1:9" ht="25.5">
      <c r="A44" s="24"/>
      <c r="B44" s="16" t="s">
        <v>197</v>
      </c>
      <c r="C44" s="14" t="s">
        <v>207</v>
      </c>
      <c r="D44" s="25">
        <v>361579</v>
      </c>
      <c r="E44" s="25">
        <v>384434</v>
      </c>
      <c r="F44" s="25">
        <v>21072</v>
      </c>
      <c r="G44" s="25">
        <v>21072</v>
      </c>
      <c r="H44" s="25">
        <v>21072</v>
      </c>
      <c r="I44" s="33">
        <f t="shared" si="0"/>
        <v>0.05827772077471313</v>
      </c>
    </row>
    <row r="45" spans="1:9" s="11" customFormat="1" ht="12.75">
      <c r="A45" s="15"/>
      <c r="B45" s="16" t="s">
        <v>198</v>
      </c>
      <c r="C45" s="18">
        <f aca="true" t="shared" si="13" ref="C45:H45">C43-C44</f>
        <v>37</v>
      </c>
      <c r="D45" s="18">
        <f t="shared" si="13"/>
        <v>395093</v>
      </c>
      <c r="E45" s="18">
        <f t="shared" si="13"/>
        <v>317641</v>
      </c>
      <c r="F45" s="18">
        <f t="shared" si="13"/>
        <v>70714</v>
      </c>
      <c r="G45" s="18">
        <f t="shared" si="13"/>
        <v>68956</v>
      </c>
      <c r="H45" s="18">
        <f t="shared" si="13"/>
        <v>62861</v>
      </c>
      <c r="I45" s="33">
        <f t="shared" si="0"/>
        <v>0.15910431214929144</v>
      </c>
    </row>
    <row r="46" spans="1:9" ht="12.75">
      <c r="A46" s="12" t="s">
        <v>34</v>
      </c>
      <c r="B46" s="26" t="s">
        <v>35</v>
      </c>
      <c r="C46" s="14" t="s">
        <v>209</v>
      </c>
      <c r="D46" s="25" t="s">
        <v>36</v>
      </c>
      <c r="E46" s="25" t="s">
        <v>36</v>
      </c>
      <c r="F46" s="25">
        <v>7771</v>
      </c>
      <c r="G46" s="25" t="s">
        <v>36</v>
      </c>
      <c r="H46" s="25" t="s">
        <v>36</v>
      </c>
      <c r="I46" s="33"/>
    </row>
    <row r="47" spans="1:9" ht="25.5">
      <c r="A47" s="24"/>
      <c r="B47" s="16" t="s">
        <v>197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33"/>
    </row>
    <row r="48" spans="1:9" s="11" customFormat="1" ht="12.75">
      <c r="A48" s="15"/>
      <c r="B48" s="16" t="s">
        <v>198</v>
      </c>
      <c r="C48" s="18">
        <f>C46-C47</f>
        <v>4</v>
      </c>
      <c r="D48" s="25" t="s">
        <v>36</v>
      </c>
      <c r="E48" s="25" t="s">
        <v>36</v>
      </c>
      <c r="F48" s="25">
        <v>7771</v>
      </c>
      <c r="G48" s="25" t="s">
        <v>36</v>
      </c>
      <c r="H48" s="25" t="s">
        <v>36</v>
      </c>
      <c r="I48" s="33"/>
    </row>
    <row r="49" spans="1:9" ht="51">
      <c r="A49" s="12" t="s">
        <v>37</v>
      </c>
      <c r="B49" s="26" t="s">
        <v>38</v>
      </c>
      <c r="C49" s="14" t="s">
        <v>37</v>
      </c>
      <c r="D49" s="25">
        <v>221291</v>
      </c>
      <c r="E49" s="25">
        <v>205278</v>
      </c>
      <c r="F49" s="25">
        <v>16419</v>
      </c>
      <c r="G49" s="25">
        <v>15852</v>
      </c>
      <c r="H49" s="25">
        <v>14587</v>
      </c>
      <c r="I49" s="33">
        <f t="shared" si="0"/>
        <v>0.06591772824019052</v>
      </c>
    </row>
    <row r="50" spans="1:9" ht="25.5">
      <c r="A50" s="24"/>
      <c r="B50" s="16" t="s">
        <v>197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3"/>
    </row>
    <row r="51" spans="1:9" s="11" customFormat="1" ht="12.75">
      <c r="A51" s="15"/>
      <c r="B51" s="16" t="s">
        <v>198</v>
      </c>
      <c r="C51" s="18">
        <f aca="true" t="shared" si="14" ref="C51:H51">C49-C50</f>
        <v>16</v>
      </c>
      <c r="D51" s="18">
        <f t="shared" si="14"/>
        <v>221291</v>
      </c>
      <c r="E51" s="18">
        <f t="shared" si="14"/>
        <v>205278</v>
      </c>
      <c r="F51" s="18">
        <f t="shared" si="14"/>
        <v>16419</v>
      </c>
      <c r="G51" s="18">
        <f t="shared" si="14"/>
        <v>15852</v>
      </c>
      <c r="H51" s="18">
        <f t="shared" si="14"/>
        <v>14587</v>
      </c>
      <c r="I51" s="33">
        <f t="shared" si="0"/>
        <v>0.06591772824019052</v>
      </c>
    </row>
    <row r="52" spans="1:9" ht="12.75">
      <c r="A52" s="12" t="s">
        <v>39</v>
      </c>
      <c r="B52" s="26" t="s">
        <v>40</v>
      </c>
      <c r="C52" s="14" t="s">
        <v>210</v>
      </c>
      <c r="D52" s="25">
        <v>833083</v>
      </c>
      <c r="E52" s="25">
        <v>768451</v>
      </c>
      <c r="F52" s="25">
        <v>23664</v>
      </c>
      <c r="G52" s="25">
        <v>21721</v>
      </c>
      <c r="H52" s="25">
        <v>16379</v>
      </c>
      <c r="I52" s="33">
        <f t="shared" si="0"/>
        <v>0.01966070607610526</v>
      </c>
    </row>
    <row r="53" spans="1:9" ht="25.5">
      <c r="A53" s="24"/>
      <c r="B53" s="16" t="s">
        <v>197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33"/>
    </row>
    <row r="54" spans="1:9" s="11" customFormat="1" ht="12.75">
      <c r="A54" s="15"/>
      <c r="B54" s="16" t="s">
        <v>198</v>
      </c>
      <c r="C54" s="18">
        <f aca="true" t="shared" si="15" ref="C54:H54">C52-C53</f>
        <v>6</v>
      </c>
      <c r="D54" s="18">
        <f t="shared" si="15"/>
        <v>833083</v>
      </c>
      <c r="E54" s="18">
        <f t="shared" si="15"/>
        <v>768451</v>
      </c>
      <c r="F54" s="18">
        <f t="shared" si="15"/>
        <v>23664</v>
      </c>
      <c r="G54" s="18">
        <f t="shared" si="15"/>
        <v>21721</v>
      </c>
      <c r="H54" s="18">
        <f t="shared" si="15"/>
        <v>16379</v>
      </c>
      <c r="I54" s="33">
        <f t="shared" si="0"/>
        <v>0.01966070607610526</v>
      </c>
    </row>
    <row r="55" spans="1:9" ht="25.5">
      <c r="A55" s="12" t="s">
        <v>41</v>
      </c>
      <c r="B55" s="26" t="s">
        <v>42</v>
      </c>
      <c r="C55" s="14" t="s">
        <v>242</v>
      </c>
      <c r="D55" s="25">
        <v>212102</v>
      </c>
      <c r="E55" s="25">
        <v>206873</v>
      </c>
      <c r="F55" s="25">
        <v>0</v>
      </c>
      <c r="G55" s="25">
        <v>-1293</v>
      </c>
      <c r="H55" s="25">
        <v>3721</v>
      </c>
      <c r="I55" s="33">
        <f t="shared" si="0"/>
        <v>0.01754344607783048</v>
      </c>
    </row>
    <row r="56" spans="1:9" ht="25.5">
      <c r="A56" s="24"/>
      <c r="B56" s="16" t="s">
        <v>197</v>
      </c>
      <c r="C56" s="14" t="s">
        <v>207</v>
      </c>
      <c r="D56" s="25">
        <v>39927</v>
      </c>
      <c r="E56" s="25">
        <v>48687</v>
      </c>
      <c r="F56" s="25">
        <v>0</v>
      </c>
      <c r="G56" s="25">
        <v>-15165</v>
      </c>
      <c r="H56" s="25">
        <v>-7065</v>
      </c>
      <c r="I56" s="33">
        <f t="shared" si="0"/>
        <v>-0.17694792997219927</v>
      </c>
    </row>
    <row r="57" spans="1:9" s="11" customFormat="1" ht="12.75">
      <c r="A57" s="15"/>
      <c r="B57" s="16" t="s">
        <v>198</v>
      </c>
      <c r="C57" s="18">
        <f aca="true" t="shared" si="16" ref="C57:H57">C55-C56</f>
        <v>1</v>
      </c>
      <c r="D57" s="18">
        <f t="shared" si="16"/>
        <v>172175</v>
      </c>
      <c r="E57" s="18">
        <f t="shared" si="16"/>
        <v>158186</v>
      </c>
      <c r="F57" s="18">
        <f t="shared" si="16"/>
        <v>0</v>
      </c>
      <c r="G57" s="18">
        <f t="shared" si="16"/>
        <v>13872</v>
      </c>
      <c r="H57" s="18">
        <f t="shared" si="16"/>
        <v>10786</v>
      </c>
      <c r="I57" s="33">
        <f t="shared" si="0"/>
        <v>0.0626455641062872</v>
      </c>
    </row>
    <row r="58" spans="1:9" ht="25.5">
      <c r="A58" s="12" t="s">
        <v>43</v>
      </c>
      <c r="B58" s="26" t="s">
        <v>44</v>
      </c>
      <c r="C58" s="14" t="s">
        <v>211</v>
      </c>
      <c r="D58" s="25">
        <v>376802</v>
      </c>
      <c r="E58" s="25">
        <v>325498</v>
      </c>
      <c r="F58" s="25">
        <v>49592</v>
      </c>
      <c r="G58" s="25">
        <v>48856</v>
      </c>
      <c r="H58" s="25">
        <v>42762</v>
      </c>
      <c r="I58" s="33">
        <f t="shared" si="0"/>
        <v>0.11348665877569653</v>
      </c>
    </row>
    <row r="59" spans="1:9" ht="25.5">
      <c r="A59" s="24"/>
      <c r="B59" s="16" t="s">
        <v>197</v>
      </c>
      <c r="C59" s="14" t="s">
        <v>242</v>
      </c>
      <c r="D59" s="25">
        <v>312090</v>
      </c>
      <c r="E59" s="25">
        <v>285684</v>
      </c>
      <c r="F59" s="25">
        <v>24114</v>
      </c>
      <c r="G59" s="25">
        <v>24036</v>
      </c>
      <c r="H59" s="25">
        <v>18988</v>
      </c>
      <c r="I59" s="33">
        <f t="shared" si="0"/>
        <v>0.060841423948220064</v>
      </c>
    </row>
    <row r="60" spans="1:9" s="11" customFormat="1" ht="12.75">
      <c r="A60" s="15"/>
      <c r="B60" s="16" t="s">
        <v>198</v>
      </c>
      <c r="C60" s="18">
        <f aca="true" t="shared" si="17" ref="C60:H60">C58-C59</f>
        <v>5</v>
      </c>
      <c r="D60" s="18">
        <f t="shared" si="17"/>
        <v>64712</v>
      </c>
      <c r="E60" s="18">
        <f t="shared" si="17"/>
        <v>39814</v>
      </c>
      <c r="F60" s="18">
        <f t="shared" si="17"/>
        <v>25478</v>
      </c>
      <c r="G60" s="18">
        <f t="shared" si="17"/>
        <v>24820</v>
      </c>
      <c r="H60" s="18">
        <f t="shared" si="17"/>
        <v>23774</v>
      </c>
      <c r="I60" s="33">
        <f t="shared" si="0"/>
        <v>0.3673816293732229</v>
      </c>
    </row>
    <row r="61" spans="1:9" ht="25.5">
      <c r="A61" s="12" t="s">
        <v>45</v>
      </c>
      <c r="B61" s="26" t="s">
        <v>46</v>
      </c>
      <c r="C61" s="14" t="s">
        <v>212</v>
      </c>
      <c r="D61" s="25">
        <v>6120790</v>
      </c>
      <c r="E61" s="25">
        <v>5580504</v>
      </c>
      <c r="F61" s="25">
        <v>376428</v>
      </c>
      <c r="G61" s="25">
        <v>370819</v>
      </c>
      <c r="H61" s="25">
        <v>317321</v>
      </c>
      <c r="I61" s="33">
        <f t="shared" si="0"/>
        <v>0.05184314443070257</v>
      </c>
    </row>
    <row r="62" spans="1:9" ht="25.5">
      <c r="A62" s="24"/>
      <c r="B62" s="16" t="s">
        <v>197</v>
      </c>
      <c r="C62" s="14" t="s">
        <v>242</v>
      </c>
      <c r="D62" s="25">
        <v>4566192</v>
      </c>
      <c r="E62" s="25">
        <v>4146494</v>
      </c>
      <c r="F62" s="25">
        <v>253691</v>
      </c>
      <c r="G62" s="25">
        <v>253691</v>
      </c>
      <c r="H62" s="25">
        <v>224919</v>
      </c>
      <c r="I62" s="33">
        <f t="shared" si="0"/>
        <v>0.04925745566546479</v>
      </c>
    </row>
    <row r="63" spans="1:9" s="11" customFormat="1" ht="12.75">
      <c r="A63" s="15"/>
      <c r="B63" s="16" t="s">
        <v>198</v>
      </c>
      <c r="C63" s="18">
        <f aca="true" t="shared" si="18" ref="C63:H63">C61-C62</f>
        <v>17</v>
      </c>
      <c r="D63" s="18">
        <f t="shared" si="18"/>
        <v>1554598</v>
      </c>
      <c r="E63" s="18">
        <f t="shared" si="18"/>
        <v>1434010</v>
      </c>
      <c r="F63" s="18">
        <f t="shared" si="18"/>
        <v>122737</v>
      </c>
      <c r="G63" s="18">
        <f t="shared" si="18"/>
        <v>117128</v>
      </c>
      <c r="H63" s="18">
        <f t="shared" si="18"/>
        <v>92402</v>
      </c>
      <c r="I63" s="33">
        <f t="shared" si="0"/>
        <v>0.05943787397127746</v>
      </c>
    </row>
    <row r="64" spans="1:9" ht="25.5">
      <c r="A64" s="12" t="s">
        <v>47</v>
      </c>
      <c r="B64" s="26" t="s">
        <v>48</v>
      </c>
      <c r="C64" s="14" t="s">
        <v>67</v>
      </c>
      <c r="D64" s="25">
        <v>22823954</v>
      </c>
      <c r="E64" s="25">
        <v>18411251</v>
      </c>
      <c r="F64" s="25">
        <v>5534772</v>
      </c>
      <c r="G64" s="25">
        <v>5504256</v>
      </c>
      <c r="H64" s="25">
        <v>4634790</v>
      </c>
      <c r="I64" s="33">
        <f t="shared" si="0"/>
        <v>0.20306691820356806</v>
      </c>
    </row>
    <row r="65" spans="1:9" ht="25.5">
      <c r="A65" s="24"/>
      <c r="B65" s="16" t="s">
        <v>197</v>
      </c>
      <c r="C65" s="14" t="s">
        <v>242</v>
      </c>
      <c r="D65" s="25">
        <v>21586495</v>
      </c>
      <c r="E65" s="25">
        <v>17203268</v>
      </c>
      <c r="F65" s="25">
        <v>5505728</v>
      </c>
      <c r="G65" s="25">
        <v>5478620</v>
      </c>
      <c r="H65" s="25">
        <v>4613669</v>
      </c>
      <c r="I65" s="33">
        <f t="shared" si="0"/>
        <v>0.21372941739731252</v>
      </c>
    </row>
    <row r="66" spans="1:9" s="11" customFormat="1" ht="12.75">
      <c r="A66" s="15"/>
      <c r="B66" s="16" t="s">
        <v>198</v>
      </c>
      <c r="C66" s="18">
        <f aca="true" t="shared" si="19" ref="C66:H66">C64-C65</f>
        <v>31</v>
      </c>
      <c r="D66" s="18">
        <f t="shared" si="19"/>
        <v>1237459</v>
      </c>
      <c r="E66" s="18">
        <f t="shared" si="19"/>
        <v>1207983</v>
      </c>
      <c r="F66" s="18">
        <f t="shared" si="19"/>
        <v>29044</v>
      </c>
      <c r="G66" s="18">
        <f t="shared" si="19"/>
        <v>25636</v>
      </c>
      <c r="H66" s="18">
        <f t="shared" si="19"/>
        <v>21121</v>
      </c>
      <c r="I66" s="33">
        <f t="shared" si="0"/>
        <v>0.01706804023406028</v>
      </c>
    </row>
    <row r="67" spans="1:9" ht="12.75">
      <c r="A67" s="12" t="s">
        <v>49</v>
      </c>
      <c r="B67" s="26" t="s">
        <v>50</v>
      </c>
      <c r="C67" s="14" t="s">
        <v>209</v>
      </c>
      <c r="D67" s="25">
        <v>246683</v>
      </c>
      <c r="E67" s="25">
        <v>251387</v>
      </c>
      <c r="F67" s="25">
        <v>3718</v>
      </c>
      <c r="G67" s="25">
        <v>-1752</v>
      </c>
      <c r="H67" s="25">
        <v>-2496</v>
      </c>
      <c r="I67" s="33">
        <f t="shared" si="0"/>
        <v>-0.010118248926760255</v>
      </c>
    </row>
    <row r="68" spans="1:9" ht="25.5">
      <c r="A68" s="24"/>
      <c r="B68" s="16" t="s">
        <v>197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33"/>
    </row>
    <row r="69" spans="1:9" s="11" customFormat="1" ht="12.75">
      <c r="A69" s="15"/>
      <c r="B69" s="16" t="s">
        <v>198</v>
      </c>
      <c r="C69" s="18">
        <f aca="true" t="shared" si="20" ref="C69:H69">C67-C68</f>
        <v>4</v>
      </c>
      <c r="D69" s="18">
        <f t="shared" si="20"/>
        <v>246683</v>
      </c>
      <c r="E69" s="18">
        <f t="shared" si="20"/>
        <v>251387</v>
      </c>
      <c r="F69" s="18">
        <f t="shared" si="20"/>
        <v>3718</v>
      </c>
      <c r="G69" s="18">
        <f t="shared" si="20"/>
        <v>-1752</v>
      </c>
      <c r="H69" s="18">
        <f t="shared" si="20"/>
        <v>-2496</v>
      </c>
      <c r="I69" s="33">
        <f t="shared" si="0"/>
        <v>-0.010118248926760255</v>
      </c>
    </row>
    <row r="70" spans="1:9" ht="25.5">
      <c r="A70" s="12" t="s">
        <v>51</v>
      </c>
      <c r="B70" s="26" t="s">
        <v>52</v>
      </c>
      <c r="C70" s="14" t="s">
        <v>193</v>
      </c>
      <c r="D70" s="25">
        <v>4520274</v>
      </c>
      <c r="E70" s="25">
        <v>4226612</v>
      </c>
      <c r="F70" s="25">
        <v>323439</v>
      </c>
      <c r="G70" s="25">
        <v>320315</v>
      </c>
      <c r="H70" s="25">
        <v>259691</v>
      </c>
      <c r="I70" s="33">
        <f t="shared" si="0"/>
        <v>0.05745027845657144</v>
      </c>
    </row>
    <row r="71" spans="1:9" ht="25.5">
      <c r="A71" s="24"/>
      <c r="B71" s="16" t="s">
        <v>197</v>
      </c>
      <c r="C71" s="14" t="s">
        <v>204</v>
      </c>
      <c r="D71" s="25">
        <v>771936</v>
      </c>
      <c r="E71" s="25">
        <v>700213</v>
      </c>
      <c r="F71" s="25">
        <v>71832</v>
      </c>
      <c r="G71" s="25">
        <v>71832</v>
      </c>
      <c r="H71" s="25">
        <v>56856</v>
      </c>
      <c r="I71" s="33">
        <f aca="true" t="shared" si="21" ref="I71:I134">H71/D71</f>
        <v>0.07365377440616838</v>
      </c>
    </row>
    <row r="72" spans="1:9" s="11" customFormat="1" ht="12.75">
      <c r="A72" s="15"/>
      <c r="B72" s="16" t="s">
        <v>198</v>
      </c>
      <c r="C72" s="18">
        <f aca="true" t="shared" si="22" ref="C72:H72">C70-C71</f>
        <v>92</v>
      </c>
      <c r="D72" s="18">
        <f t="shared" si="22"/>
        <v>3748338</v>
      </c>
      <c r="E72" s="18">
        <f t="shared" si="22"/>
        <v>3526399</v>
      </c>
      <c r="F72" s="18">
        <f t="shared" si="22"/>
        <v>251607</v>
      </c>
      <c r="G72" s="18">
        <f t="shared" si="22"/>
        <v>248483</v>
      </c>
      <c r="H72" s="18">
        <f t="shared" si="22"/>
        <v>202835</v>
      </c>
      <c r="I72" s="33">
        <f t="shared" si="21"/>
        <v>0.05411331635514193</v>
      </c>
    </row>
    <row r="73" spans="1:9" ht="25.5">
      <c r="A73" s="12" t="s">
        <v>53</v>
      </c>
      <c r="B73" s="26" t="s">
        <v>54</v>
      </c>
      <c r="C73" s="14" t="s">
        <v>65</v>
      </c>
      <c r="D73" s="25">
        <v>6567213</v>
      </c>
      <c r="E73" s="25">
        <v>5937866</v>
      </c>
      <c r="F73" s="25">
        <v>604958</v>
      </c>
      <c r="G73" s="25">
        <v>586360</v>
      </c>
      <c r="H73" s="25">
        <v>455977</v>
      </c>
      <c r="I73" s="33">
        <f t="shared" si="21"/>
        <v>0.06943234519727014</v>
      </c>
    </row>
    <row r="74" spans="1:9" ht="25.5">
      <c r="A74" s="24"/>
      <c r="B74" s="16" t="s">
        <v>197</v>
      </c>
      <c r="C74" s="14" t="s">
        <v>210</v>
      </c>
      <c r="D74" s="25">
        <v>4893819</v>
      </c>
      <c r="E74" s="25">
        <v>4627056</v>
      </c>
      <c r="F74" s="25">
        <v>233206</v>
      </c>
      <c r="G74" s="25">
        <v>233206</v>
      </c>
      <c r="H74" s="25">
        <v>168218</v>
      </c>
      <c r="I74" s="33">
        <f t="shared" si="21"/>
        <v>0.03437356387720919</v>
      </c>
    </row>
    <row r="75" spans="1:9" s="11" customFormat="1" ht="12.75">
      <c r="A75" s="15"/>
      <c r="B75" s="16" t="s">
        <v>198</v>
      </c>
      <c r="C75" s="18">
        <f aca="true" t="shared" si="23" ref="C75:H75">C73-C74</f>
        <v>26</v>
      </c>
      <c r="D75" s="18">
        <f t="shared" si="23"/>
        <v>1673394</v>
      </c>
      <c r="E75" s="18">
        <f t="shared" si="23"/>
        <v>1310810</v>
      </c>
      <c r="F75" s="18">
        <f t="shared" si="23"/>
        <v>371752</v>
      </c>
      <c r="G75" s="18">
        <f t="shared" si="23"/>
        <v>353154</v>
      </c>
      <c r="H75" s="18">
        <f t="shared" si="23"/>
        <v>287759</v>
      </c>
      <c r="I75" s="33">
        <f t="shared" si="21"/>
        <v>0.1719612954271379</v>
      </c>
    </row>
    <row r="76" spans="1:9" ht="25.5">
      <c r="A76" s="12" t="s">
        <v>55</v>
      </c>
      <c r="B76" s="26" t="s">
        <v>56</v>
      </c>
      <c r="C76" s="14" t="s">
        <v>59</v>
      </c>
      <c r="D76" s="25">
        <v>4917535</v>
      </c>
      <c r="E76" s="25">
        <v>4840843</v>
      </c>
      <c r="F76" s="25">
        <v>95459</v>
      </c>
      <c r="G76" s="25">
        <v>73927</v>
      </c>
      <c r="H76" s="25">
        <v>59812</v>
      </c>
      <c r="I76" s="33">
        <f t="shared" si="21"/>
        <v>0.012163004432098602</v>
      </c>
    </row>
    <row r="77" spans="1:9" ht="25.5">
      <c r="A77" s="24"/>
      <c r="B77" s="16" t="s">
        <v>197</v>
      </c>
      <c r="C77" s="14" t="s">
        <v>242</v>
      </c>
      <c r="D77" s="25">
        <v>3765701</v>
      </c>
      <c r="E77" s="25">
        <v>3749426</v>
      </c>
      <c r="F77" s="25">
        <v>20289</v>
      </c>
      <c r="G77" s="25">
        <v>20289</v>
      </c>
      <c r="H77" s="25">
        <v>15686</v>
      </c>
      <c r="I77" s="33">
        <f t="shared" si="21"/>
        <v>0.004165492693126724</v>
      </c>
    </row>
    <row r="78" spans="1:9" s="11" customFormat="1" ht="12.75">
      <c r="A78" s="15"/>
      <c r="B78" s="16" t="s">
        <v>198</v>
      </c>
      <c r="C78" s="18">
        <f aca="true" t="shared" si="24" ref="C78:H78">C76-C77</f>
        <v>27</v>
      </c>
      <c r="D78" s="18">
        <f t="shared" si="24"/>
        <v>1151834</v>
      </c>
      <c r="E78" s="18">
        <f t="shared" si="24"/>
        <v>1091417</v>
      </c>
      <c r="F78" s="18">
        <f t="shared" si="24"/>
        <v>75170</v>
      </c>
      <c r="G78" s="18">
        <f t="shared" si="24"/>
        <v>53638</v>
      </c>
      <c r="H78" s="18">
        <f t="shared" si="24"/>
        <v>44126</v>
      </c>
      <c r="I78" s="33">
        <f t="shared" si="21"/>
        <v>0.03830933971388238</v>
      </c>
    </row>
    <row r="79" spans="1:9" ht="25.5">
      <c r="A79" s="12" t="s">
        <v>57</v>
      </c>
      <c r="B79" s="26" t="s">
        <v>58</v>
      </c>
      <c r="C79" s="14" t="s">
        <v>113</v>
      </c>
      <c r="D79" s="25">
        <v>13705128</v>
      </c>
      <c r="E79" s="25">
        <v>12108129</v>
      </c>
      <c r="F79" s="25">
        <v>1281782</v>
      </c>
      <c r="G79" s="25">
        <v>1262453</v>
      </c>
      <c r="H79" s="25">
        <v>1000924</v>
      </c>
      <c r="I79" s="33">
        <f t="shared" si="21"/>
        <v>0.0730328093250935</v>
      </c>
    </row>
    <row r="80" spans="1:9" ht="25.5">
      <c r="A80" s="24"/>
      <c r="B80" s="16" t="s">
        <v>197</v>
      </c>
      <c r="C80" s="14" t="s">
        <v>210</v>
      </c>
      <c r="D80" s="25">
        <v>11442644</v>
      </c>
      <c r="E80" s="25">
        <v>10016222</v>
      </c>
      <c r="F80" s="25">
        <v>1119529</v>
      </c>
      <c r="G80" s="25">
        <v>1113176</v>
      </c>
      <c r="H80" s="25">
        <v>878274</v>
      </c>
      <c r="I80" s="33">
        <f t="shared" si="21"/>
        <v>0.07675446339150287</v>
      </c>
    </row>
    <row r="81" spans="1:9" s="11" customFormat="1" ht="12.75">
      <c r="A81" s="15"/>
      <c r="B81" s="16" t="s">
        <v>198</v>
      </c>
      <c r="C81" s="18">
        <f aca="true" t="shared" si="25" ref="C81:H81">C79-C80</f>
        <v>52</v>
      </c>
      <c r="D81" s="18">
        <f t="shared" si="25"/>
        <v>2262484</v>
      </c>
      <c r="E81" s="18">
        <f t="shared" si="25"/>
        <v>2091907</v>
      </c>
      <c r="F81" s="18">
        <f t="shared" si="25"/>
        <v>162253</v>
      </c>
      <c r="G81" s="18">
        <f t="shared" si="25"/>
        <v>149277</v>
      </c>
      <c r="H81" s="18">
        <f t="shared" si="25"/>
        <v>122650</v>
      </c>
      <c r="I81" s="33">
        <f t="shared" si="21"/>
        <v>0.05421032811723751</v>
      </c>
    </row>
    <row r="82" spans="1:9" ht="25.5">
      <c r="A82" s="12" t="s">
        <v>59</v>
      </c>
      <c r="B82" s="26" t="s">
        <v>60</v>
      </c>
      <c r="C82" s="14" t="s">
        <v>209</v>
      </c>
      <c r="D82" s="25">
        <v>1196816</v>
      </c>
      <c r="E82" s="25">
        <v>1133178</v>
      </c>
      <c r="F82" s="25">
        <v>41243</v>
      </c>
      <c r="G82" s="25">
        <v>41243</v>
      </c>
      <c r="H82" s="25">
        <v>27811</v>
      </c>
      <c r="I82" s="33">
        <f t="shared" si="21"/>
        <v>0.023237490140506144</v>
      </c>
    </row>
    <row r="83" spans="1:9" ht="25.5">
      <c r="A83" s="24"/>
      <c r="B83" s="16" t="s">
        <v>197</v>
      </c>
      <c r="C83" s="14" t="s">
        <v>207</v>
      </c>
      <c r="D83" s="25">
        <v>1188699</v>
      </c>
      <c r="E83" s="25">
        <v>1125179</v>
      </c>
      <c r="F83" s="25">
        <v>41166</v>
      </c>
      <c r="G83" s="25">
        <v>41166</v>
      </c>
      <c r="H83" s="25">
        <v>27749</v>
      </c>
      <c r="I83" s="33">
        <f t="shared" si="21"/>
        <v>0.023344008870201792</v>
      </c>
    </row>
    <row r="84" spans="1:9" s="11" customFormat="1" ht="12.75">
      <c r="A84" s="15"/>
      <c r="B84" s="16" t="s">
        <v>198</v>
      </c>
      <c r="C84" s="18">
        <f aca="true" t="shared" si="26" ref="C84:H84">C82-C83</f>
        <v>3</v>
      </c>
      <c r="D84" s="18">
        <f t="shared" si="26"/>
        <v>8117</v>
      </c>
      <c r="E84" s="18">
        <f t="shared" si="26"/>
        <v>7999</v>
      </c>
      <c r="F84" s="18">
        <f t="shared" si="26"/>
        <v>77</v>
      </c>
      <c r="G84" s="18">
        <f t="shared" si="26"/>
        <v>77</v>
      </c>
      <c r="H84" s="18">
        <f t="shared" si="26"/>
        <v>62</v>
      </c>
      <c r="I84" s="33">
        <f t="shared" si="21"/>
        <v>0.007638290008623876</v>
      </c>
    </row>
    <row r="85" spans="1:9" ht="25.5">
      <c r="A85" s="12" t="s">
        <v>61</v>
      </c>
      <c r="B85" s="26" t="s">
        <v>62</v>
      </c>
      <c r="C85" s="25" t="s">
        <v>36</v>
      </c>
      <c r="D85" s="25" t="s">
        <v>36</v>
      </c>
      <c r="E85" s="25" t="s">
        <v>36</v>
      </c>
      <c r="F85" s="25" t="s">
        <v>200</v>
      </c>
      <c r="G85" s="25" t="s">
        <v>36</v>
      </c>
      <c r="H85" s="25" t="s">
        <v>36</v>
      </c>
      <c r="I85" s="33"/>
    </row>
    <row r="86" spans="1:9" ht="25.5">
      <c r="A86" s="24"/>
      <c r="B86" s="16" t="s">
        <v>197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33"/>
    </row>
    <row r="87" spans="1:9" s="11" customFormat="1" ht="12.75">
      <c r="A87" s="15"/>
      <c r="B87" s="16" t="s">
        <v>198</v>
      </c>
      <c r="C87" s="25" t="s">
        <v>36</v>
      </c>
      <c r="D87" s="25" t="s">
        <v>36</v>
      </c>
      <c r="E87" s="25" t="s">
        <v>36</v>
      </c>
      <c r="F87" s="25" t="s">
        <v>200</v>
      </c>
      <c r="G87" s="25" t="s">
        <v>36</v>
      </c>
      <c r="H87" s="25" t="s">
        <v>36</v>
      </c>
      <c r="I87" s="33"/>
    </row>
    <row r="88" spans="1:9" ht="12.75">
      <c r="A88" s="12" t="s">
        <v>63</v>
      </c>
      <c r="B88" s="26" t="s">
        <v>64</v>
      </c>
      <c r="C88" s="14" t="s">
        <v>206</v>
      </c>
      <c r="D88" s="25">
        <v>2231948</v>
      </c>
      <c r="E88" s="25">
        <v>1913243</v>
      </c>
      <c r="F88" s="25">
        <v>343672</v>
      </c>
      <c r="G88" s="25">
        <v>339677</v>
      </c>
      <c r="H88" s="25">
        <v>279385</v>
      </c>
      <c r="I88" s="33">
        <f t="shared" si="21"/>
        <v>0.12517540731235674</v>
      </c>
    </row>
    <row r="89" spans="1:9" ht="25.5">
      <c r="A89" s="24"/>
      <c r="B89" s="16" t="s">
        <v>197</v>
      </c>
      <c r="C89" s="14" t="s">
        <v>242</v>
      </c>
      <c r="D89" s="25">
        <v>819077</v>
      </c>
      <c r="E89" s="25">
        <v>719103</v>
      </c>
      <c r="F89" s="25">
        <v>99683</v>
      </c>
      <c r="G89" s="25">
        <v>98542</v>
      </c>
      <c r="H89" s="25">
        <v>78573</v>
      </c>
      <c r="I89" s="33">
        <f t="shared" si="21"/>
        <v>0.095928709999182</v>
      </c>
    </row>
    <row r="90" spans="1:9" s="11" customFormat="1" ht="12.75">
      <c r="A90" s="15"/>
      <c r="B90" s="16" t="s">
        <v>198</v>
      </c>
      <c r="C90" s="18">
        <f aca="true" t="shared" si="27" ref="C90:H90">C88-C89</f>
        <v>19</v>
      </c>
      <c r="D90" s="18">
        <f t="shared" si="27"/>
        <v>1412871</v>
      </c>
      <c r="E90" s="18">
        <f t="shared" si="27"/>
        <v>1194140</v>
      </c>
      <c r="F90" s="18">
        <f t="shared" si="27"/>
        <v>243989</v>
      </c>
      <c r="G90" s="18">
        <f t="shared" si="27"/>
        <v>241135</v>
      </c>
      <c r="H90" s="18">
        <f t="shared" si="27"/>
        <v>200812</v>
      </c>
      <c r="I90" s="33">
        <f t="shared" si="21"/>
        <v>0.14213045635447255</v>
      </c>
    </row>
    <row r="91" spans="1:9" ht="12.75">
      <c r="A91" s="12" t="s">
        <v>65</v>
      </c>
      <c r="B91" s="26" t="s">
        <v>66</v>
      </c>
      <c r="C91" s="14" t="s">
        <v>28</v>
      </c>
      <c r="D91" s="25">
        <v>187367</v>
      </c>
      <c r="E91" s="25">
        <v>148501</v>
      </c>
      <c r="F91" s="25">
        <v>37330</v>
      </c>
      <c r="G91" s="25">
        <v>37330</v>
      </c>
      <c r="H91" s="25">
        <v>32327</v>
      </c>
      <c r="I91" s="33">
        <f t="shared" si="21"/>
        <v>0.1725330501102115</v>
      </c>
    </row>
    <row r="92" spans="1:9" ht="25.5">
      <c r="A92" s="24"/>
      <c r="B92" s="16" t="s">
        <v>197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33"/>
    </row>
    <row r="93" spans="1:9" s="11" customFormat="1" ht="12.75">
      <c r="A93" s="15"/>
      <c r="B93" s="16" t="s">
        <v>198</v>
      </c>
      <c r="C93" s="18">
        <f aca="true" t="shared" si="28" ref="C93:H93">C91-C92</f>
        <v>11</v>
      </c>
      <c r="D93" s="18">
        <f t="shared" si="28"/>
        <v>187367</v>
      </c>
      <c r="E93" s="18">
        <f t="shared" si="28"/>
        <v>148501</v>
      </c>
      <c r="F93" s="18">
        <f t="shared" si="28"/>
        <v>37330</v>
      </c>
      <c r="G93" s="18">
        <f t="shared" si="28"/>
        <v>37330</v>
      </c>
      <c r="H93" s="18">
        <f t="shared" si="28"/>
        <v>32327</v>
      </c>
      <c r="I93" s="33">
        <f t="shared" si="21"/>
        <v>0.1725330501102115</v>
      </c>
    </row>
    <row r="94" spans="1:9" ht="12.75">
      <c r="A94" s="12" t="s">
        <v>67</v>
      </c>
      <c r="B94" s="26" t="s">
        <v>68</v>
      </c>
      <c r="C94" s="14" t="s">
        <v>151</v>
      </c>
      <c r="D94" s="25">
        <v>1044006</v>
      </c>
      <c r="E94" s="25">
        <v>890080</v>
      </c>
      <c r="F94" s="25">
        <v>157928</v>
      </c>
      <c r="G94" s="25">
        <v>155795</v>
      </c>
      <c r="H94" s="25">
        <v>126054</v>
      </c>
      <c r="I94" s="33">
        <f t="shared" si="21"/>
        <v>0.12074068539835978</v>
      </c>
    </row>
    <row r="95" spans="1:9" ht="25.5">
      <c r="A95" s="24"/>
      <c r="B95" s="16" t="s">
        <v>197</v>
      </c>
      <c r="C95" s="14" t="s">
        <v>207</v>
      </c>
      <c r="D95" s="25">
        <v>156669</v>
      </c>
      <c r="E95" s="25">
        <v>150566</v>
      </c>
      <c r="F95" s="25">
        <v>4097</v>
      </c>
      <c r="G95" s="25">
        <v>4097</v>
      </c>
      <c r="H95" s="25">
        <v>2610</v>
      </c>
      <c r="I95" s="33">
        <f t="shared" si="21"/>
        <v>0.01665932635045861</v>
      </c>
    </row>
    <row r="96" spans="1:9" s="11" customFormat="1" ht="12.75">
      <c r="A96" s="15"/>
      <c r="B96" s="16" t="s">
        <v>198</v>
      </c>
      <c r="C96" s="18">
        <f aca="true" t="shared" si="29" ref="C96:H96">C94-C95</f>
        <v>76</v>
      </c>
      <c r="D96" s="18">
        <f t="shared" si="29"/>
        <v>887337</v>
      </c>
      <c r="E96" s="18">
        <f t="shared" si="29"/>
        <v>739514</v>
      </c>
      <c r="F96" s="18">
        <f t="shared" si="29"/>
        <v>153831</v>
      </c>
      <c r="G96" s="18">
        <f t="shared" si="29"/>
        <v>151698</v>
      </c>
      <c r="H96" s="18">
        <f t="shared" si="29"/>
        <v>123444</v>
      </c>
      <c r="I96" s="33">
        <f t="shared" si="21"/>
        <v>0.13911738155852849</v>
      </c>
    </row>
    <row r="97" spans="1:9" s="23" customFormat="1" ht="45" customHeight="1">
      <c r="A97" s="19" t="s">
        <v>69</v>
      </c>
      <c r="B97" s="20" t="s">
        <v>70</v>
      </c>
      <c r="C97" s="21" t="s">
        <v>71</v>
      </c>
      <c r="D97" s="22">
        <v>22922884</v>
      </c>
      <c r="E97" s="22">
        <v>22245101</v>
      </c>
      <c r="F97" s="22">
        <v>716987</v>
      </c>
      <c r="G97" s="22">
        <v>534864</v>
      </c>
      <c r="H97" s="22">
        <v>396475</v>
      </c>
      <c r="I97" s="34">
        <f t="shared" si="21"/>
        <v>0.017296034827031362</v>
      </c>
    </row>
    <row r="98" spans="1:9" ht="25.5">
      <c r="A98" s="24"/>
      <c r="B98" s="16" t="s">
        <v>197</v>
      </c>
      <c r="C98" s="14" t="s">
        <v>240</v>
      </c>
      <c r="D98" s="25">
        <v>22562042</v>
      </c>
      <c r="E98" s="25">
        <v>21907993</v>
      </c>
      <c r="F98" s="25">
        <v>684121</v>
      </c>
      <c r="G98" s="25">
        <v>509736</v>
      </c>
      <c r="H98" s="25">
        <v>376558</v>
      </c>
      <c r="I98" s="33">
        <f t="shared" si="21"/>
        <v>0.016689890037435443</v>
      </c>
    </row>
    <row r="99" spans="1:9" s="11" customFormat="1" ht="12.75">
      <c r="A99" s="15"/>
      <c r="B99" s="16" t="s">
        <v>198</v>
      </c>
      <c r="C99" s="18">
        <f aca="true" t="shared" si="30" ref="C99:H99">C97-C98</f>
        <v>27</v>
      </c>
      <c r="D99" s="18">
        <f t="shared" si="30"/>
        <v>360842</v>
      </c>
      <c r="E99" s="18">
        <f t="shared" si="30"/>
        <v>337108</v>
      </c>
      <c r="F99" s="18">
        <f t="shared" si="30"/>
        <v>32866</v>
      </c>
      <c r="G99" s="18">
        <f t="shared" si="30"/>
        <v>25128</v>
      </c>
      <c r="H99" s="18">
        <f t="shared" si="30"/>
        <v>19917</v>
      </c>
      <c r="I99" s="33">
        <f t="shared" si="21"/>
        <v>0.055195902915957676</v>
      </c>
    </row>
    <row r="100" spans="1:9" ht="38.25">
      <c r="A100" s="12" t="s">
        <v>71</v>
      </c>
      <c r="B100" s="26" t="s">
        <v>72</v>
      </c>
      <c r="C100" s="14" t="s">
        <v>71</v>
      </c>
      <c r="D100" s="25">
        <v>22922884</v>
      </c>
      <c r="E100" s="25">
        <v>22245101</v>
      </c>
      <c r="F100" s="25">
        <v>716987</v>
      </c>
      <c r="G100" s="25">
        <v>534864</v>
      </c>
      <c r="H100" s="25">
        <v>396475</v>
      </c>
      <c r="I100" s="33">
        <f t="shared" si="21"/>
        <v>0.017296034827031362</v>
      </c>
    </row>
    <row r="101" spans="1:9" ht="25.5">
      <c r="A101" s="24"/>
      <c r="B101" s="16" t="s">
        <v>197</v>
      </c>
      <c r="C101" s="14" t="s">
        <v>240</v>
      </c>
      <c r="D101" s="25">
        <v>22562042</v>
      </c>
      <c r="E101" s="25">
        <v>21907993</v>
      </c>
      <c r="F101" s="25">
        <v>684121</v>
      </c>
      <c r="G101" s="25">
        <v>509736</v>
      </c>
      <c r="H101" s="25">
        <v>376558</v>
      </c>
      <c r="I101" s="33">
        <f t="shared" si="21"/>
        <v>0.016689890037435443</v>
      </c>
    </row>
    <row r="102" spans="1:9" s="11" customFormat="1" ht="12.75">
      <c r="A102" s="15"/>
      <c r="B102" s="16" t="s">
        <v>198</v>
      </c>
      <c r="C102" s="18">
        <f aca="true" t="shared" si="31" ref="C102:H102">C100-C101</f>
        <v>27</v>
      </c>
      <c r="D102" s="18">
        <f t="shared" si="31"/>
        <v>360842</v>
      </c>
      <c r="E102" s="18">
        <f t="shared" si="31"/>
        <v>337108</v>
      </c>
      <c r="F102" s="18">
        <f t="shared" si="31"/>
        <v>32866</v>
      </c>
      <c r="G102" s="18">
        <f t="shared" si="31"/>
        <v>25128</v>
      </c>
      <c r="H102" s="18">
        <f t="shared" si="31"/>
        <v>19917</v>
      </c>
      <c r="I102" s="33">
        <f t="shared" si="21"/>
        <v>0.055195902915957676</v>
      </c>
    </row>
    <row r="103" spans="1:9" s="23" customFormat="1" ht="57" customHeight="1">
      <c r="A103" s="19" t="s">
        <v>73</v>
      </c>
      <c r="B103" s="20" t="s">
        <v>74</v>
      </c>
      <c r="C103" s="21" t="s">
        <v>71</v>
      </c>
      <c r="D103" s="22">
        <v>6568920</v>
      </c>
      <c r="E103" s="22">
        <v>6275983</v>
      </c>
      <c r="F103" s="22">
        <v>336381</v>
      </c>
      <c r="G103" s="22">
        <v>329574</v>
      </c>
      <c r="H103" s="22">
        <v>253310</v>
      </c>
      <c r="I103" s="34">
        <f t="shared" si="21"/>
        <v>0.03856189449711672</v>
      </c>
    </row>
    <row r="104" spans="1:9" ht="25.5">
      <c r="A104" s="24"/>
      <c r="B104" s="16" t="s">
        <v>197</v>
      </c>
      <c r="C104" s="14" t="s">
        <v>204</v>
      </c>
      <c r="D104" s="25">
        <v>5758519</v>
      </c>
      <c r="E104" s="25">
        <v>5532795</v>
      </c>
      <c r="F104" s="25">
        <v>256853</v>
      </c>
      <c r="G104" s="25">
        <v>256853</v>
      </c>
      <c r="H104" s="25">
        <v>188451</v>
      </c>
      <c r="I104" s="33">
        <f t="shared" si="21"/>
        <v>0.03272560184311279</v>
      </c>
    </row>
    <row r="105" spans="1:9" s="11" customFormat="1" ht="12.75">
      <c r="A105" s="15"/>
      <c r="B105" s="16" t="s">
        <v>198</v>
      </c>
      <c r="C105" s="18">
        <f aca="true" t="shared" si="32" ref="C105:H105">C103-C104</f>
        <v>32</v>
      </c>
      <c r="D105" s="18">
        <f t="shared" si="32"/>
        <v>810401</v>
      </c>
      <c r="E105" s="18">
        <f t="shared" si="32"/>
        <v>743188</v>
      </c>
      <c r="F105" s="18">
        <f t="shared" si="32"/>
        <v>79528</v>
      </c>
      <c r="G105" s="18">
        <f t="shared" si="32"/>
        <v>72721</v>
      </c>
      <c r="H105" s="18">
        <f t="shared" si="32"/>
        <v>64859</v>
      </c>
      <c r="I105" s="33">
        <f t="shared" si="21"/>
        <v>0.0800332181228799</v>
      </c>
    </row>
    <row r="106" spans="1:9" ht="12.75">
      <c r="A106" s="12" t="s">
        <v>75</v>
      </c>
      <c r="B106" s="26" t="s">
        <v>76</v>
      </c>
      <c r="C106" s="14" t="s">
        <v>210</v>
      </c>
      <c r="D106" s="25">
        <v>888824</v>
      </c>
      <c r="E106" s="25">
        <v>822718</v>
      </c>
      <c r="F106" s="25">
        <v>119157</v>
      </c>
      <c r="G106" s="25">
        <v>119157</v>
      </c>
      <c r="H106" s="25">
        <v>92671</v>
      </c>
      <c r="I106" s="33">
        <f t="shared" si="21"/>
        <v>0.1042624861614898</v>
      </c>
    </row>
    <row r="107" spans="1:9" ht="25.5">
      <c r="A107" s="24"/>
      <c r="B107" s="16" t="s">
        <v>197</v>
      </c>
      <c r="C107" s="14" t="s">
        <v>207</v>
      </c>
      <c r="D107" s="25">
        <v>857671</v>
      </c>
      <c r="E107" s="25">
        <v>800623</v>
      </c>
      <c r="F107" s="25">
        <v>111181</v>
      </c>
      <c r="G107" s="25">
        <v>111181</v>
      </c>
      <c r="H107" s="25">
        <v>86151</v>
      </c>
      <c r="I107" s="33">
        <f t="shared" si="21"/>
        <v>0.10044760753249206</v>
      </c>
    </row>
    <row r="108" spans="1:9" s="11" customFormat="1" ht="12.75">
      <c r="A108" s="15"/>
      <c r="B108" s="16" t="s">
        <v>198</v>
      </c>
      <c r="C108" s="18">
        <f aca="true" t="shared" si="33" ref="C108:H108">C106-C107</f>
        <v>5</v>
      </c>
      <c r="D108" s="18">
        <f t="shared" si="33"/>
        <v>31153</v>
      </c>
      <c r="E108" s="18">
        <f t="shared" si="33"/>
        <v>22095</v>
      </c>
      <c r="F108" s="18">
        <f t="shared" si="33"/>
        <v>7976</v>
      </c>
      <c r="G108" s="18">
        <f t="shared" si="33"/>
        <v>7976</v>
      </c>
      <c r="H108" s="18">
        <f t="shared" si="33"/>
        <v>6520</v>
      </c>
      <c r="I108" s="33">
        <f t="shared" si="21"/>
        <v>0.2092896350271242</v>
      </c>
    </row>
    <row r="109" spans="1:9" ht="12.75">
      <c r="A109" s="12" t="s">
        <v>77</v>
      </c>
      <c r="B109" s="26" t="s">
        <v>78</v>
      </c>
      <c r="C109" s="14" t="s">
        <v>205</v>
      </c>
      <c r="D109" s="25">
        <v>11583</v>
      </c>
      <c r="E109" s="25">
        <v>10512</v>
      </c>
      <c r="F109" s="25">
        <v>1070</v>
      </c>
      <c r="G109" s="25">
        <v>1070</v>
      </c>
      <c r="H109" s="25">
        <v>409</v>
      </c>
      <c r="I109" s="33">
        <f t="shared" si="21"/>
        <v>0.035310368643701975</v>
      </c>
    </row>
    <row r="110" spans="1:9" ht="25.5">
      <c r="A110" s="24"/>
      <c r="B110" s="16" t="s">
        <v>197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33"/>
    </row>
    <row r="111" spans="1:9" s="11" customFormat="1" ht="12.75">
      <c r="A111" s="15"/>
      <c r="B111" s="16" t="s">
        <v>198</v>
      </c>
      <c r="C111" s="18">
        <f aca="true" t="shared" si="34" ref="C111:H111">C109-C110</f>
        <v>5</v>
      </c>
      <c r="D111" s="18">
        <f t="shared" si="34"/>
        <v>11583</v>
      </c>
      <c r="E111" s="18">
        <f t="shared" si="34"/>
        <v>10512</v>
      </c>
      <c r="F111" s="18">
        <f t="shared" si="34"/>
        <v>1070</v>
      </c>
      <c r="G111" s="18">
        <f t="shared" si="34"/>
        <v>1070</v>
      </c>
      <c r="H111" s="18">
        <f t="shared" si="34"/>
        <v>409</v>
      </c>
      <c r="I111" s="33">
        <f t="shared" si="21"/>
        <v>0.035310368643701975</v>
      </c>
    </row>
    <row r="112" spans="1:9" ht="25.5">
      <c r="A112" s="12" t="s">
        <v>79</v>
      </c>
      <c r="B112" s="26" t="s">
        <v>80</v>
      </c>
      <c r="C112" s="14" t="s">
        <v>49</v>
      </c>
      <c r="D112" s="25">
        <v>5668513</v>
      </c>
      <c r="E112" s="25">
        <v>5442753</v>
      </c>
      <c r="F112" s="25">
        <v>216154</v>
      </c>
      <c r="G112" s="25">
        <v>209347</v>
      </c>
      <c r="H112" s="25">
        <v>160230</v>
      </c>
      <c r="I112" s="33">
        <f t="shared" si="21"/>
        <v>0.028266672405973137</v>
      </c>
    </row>
    <row r="113" spans="1:9" ht="25.5">
      <c r="A113" s="24"/>
      <c r="B113" s="16" t="s">
        <v>197</v>
      </c>
      <c r="C113" s="14" t="s">
        <v>242</v>
      </c>
      <c r="D113" s="25">
        <v>4900848</v>
      </c>
      <c r="E113" s="25">
        <v>4732172</v>
      </c>
      <c r="F113" s="25">
        <v>145672</v>
      </c>
      <c r="G113" s="25">
        <v>145672</v>
      </c>
      <c r="H113" s="25">
        <v>102300</v>
      </c>
      <c r="I113" s="33">
        <f t="shared" si="21"/>
        <v>0.020873938551042595</v>
      </c>
    </row>
    <row r="114" spans="1:9" s="11" customFormat="1" ht="12.75">
      <c r="A114" s="15"/>
      <c r="B114" s="16" t="s">
        <v>198</v>
      </c>
      <c r="C114" s="18">
        <f aca="true" t="shared" si="35" ref="C114:H114">C112-C113</f>
        <v>22</v>
      </c>
      <c r="D114" s="18">
        <f t="shared" si="35"/>
        <v>767665</v>
      </c>
      <c r="E114" s="18">
        <f t="shared" si="35"/>
        <v>710581</v>
      </c>
      <c r="F114" s="18">
        <f t="shared" si="35"/>
        <v>70482</v>
      </c>
      <c r="G114" s="18">
        <f t="shared" si="35"/>
        <v>63675</v>
      </c>
      <c r="H114" s="18">
        <f t="shared" si="35"/>
        <v>57930</v>
      </c>
      <c r="I114" s="33">
        <f t="shared" si="21"/>
        <v>0.07546260413070806</v>
      </c>
    </row>
    <row r="115" spans="1:9" s="23" customFormat="1" ht="19.5" customHeight="1">
      <c r="A115" s="19" t="s">
        <v>81</v>
      </c>
      <c r="B115" s="20" t="s">
        <v>82</v>
      </c>
      <c r="C115" s="21" t="s">
        <v>213</v>
      </c>
      <c r="D115" s="22">
        <v>19865540</v>
      </c>
      <c r="E115" s="22">
        <v>18204168</v>
      </c>
      <c r="F115" s="22">
        <v>2574335</v>
      </c>
      <c r="G115" s="22">
        <v>1596130</v>
      </c>
      <c r="H115" s="22">
        <v>1260418</v>
      </c>
      <c r="I115" s="34">
        <f t="shared" si="21"/>
        <v>0.06344745725512621</v>
      </c>
    </row>
    <row r="116" spans="1:9" ht="25.5">
      <c r="A116" s="24"/>
      <c r="B116" s="16" t="s">
        <v>197</v>
      </c>
      <c r="C116" s="14" t="s">
        <v>211</v>
      </c>
      <c r="D116" s="25">
        <v>3817766</v>
      </c>
      <c r="E116" s="25">
        <v>3068103</v>
      </c>
      <c r="F116" s="25">
        <v>1318165</v>
      </c>
      <c r="G116" s="25">
        <v>1266566</v>
      </c>
      <c r="H116" s="25">
        <v>1123234</v>
      </c>
      <c r="I116" s="33">
        <f t="shared" si="21"/>
        <v>0.29421237446192355</v>
      </c>
    </row>
    <row r="117" spans="1:9" s="11" customFormat="1" ht="12.75">
      <c r="A117" s="15"/>
      <c r="B117" s="16" t="s">
        <v>198</v>
      </c>
      <c r="C117" s="18">
        <f aca="true" t="shared" si="36" ref="C117:H117">C115-C116</f>
        <v>705</v>
      </c>
      <c r="D117" s="18">
        <f t="shared" si="36"/>
        <v>16047774</v>
      </c>
      <c r="E117" s="18">
        <f t="shared" si="36"/>
        <v>15136065</v>
      </c>
      <c r="F117" s="18">
        <f t="shared" si="36"/>
        <v>1256170</v>
      </c>
      <c r="G117" s="18">
        <f t="shared" si="36"/>
        <v>329564</v>
      </c>
      <c r="H117" s="18">
        <f t="shared" si="36"/>
        <v>137184</v>
      </c>
      <c r="I117" s="33">
        <f t="shared" si="21"/>
        <v>0.008548475321250162</v>
      </c>
    </row>
    <row r="118" spans="1:9" ht="12.75">
      <c r="A118" s="12" t="s">
        <v>83</v>
      </c>
      <c r="B118" s="26" t="s">
        <v>84</v>
      </c>
      <c r="C118" s="14" t="s">
        <v>214</v>
      </c>
      <c r="D118" s="25">
        <v>11661672</v>
      </c>
      <c r="E118" s="25">
        <v>10873704</v>
      </c>
      <c r="F118" s="25">
        <v>1713362</v>
      </c>
      <c r="G118" s="25">
        <v>788875</v>
      </c>
      <c r="H118" s="25">
        <v>577345</v>
      </c>
      <c r="I118" s="33">
        <f t="shared" si="21"/>
        <v>0.04950790932895386</v>
      </c>
    </row>
    <row r="119" spans="1:9" ht="25.5">
      <c r="A119" s="24"/>
      <c r="B119" s="16" t="s">
        <v>197</v>
      </c>
      <c r="C119" s="14" t="s">
        <v>204</v>
      </c>
      <c r="D119" s="25">
        <v>2655430</v>
      </c>
      <c r="E119" s="25">
        <v>1919894</v>
      </c>
      <c r="F119" s="25">
        <v>1282084</v>
      </c>
      <c r="G119" s="25">
        <v>1236236</v>
      </c>
      <c r="H119" s="25">
        <v>1101666</v>
      </c>
      <c r="I119" s="33">
        <f t="shared" si="21"/>
        <v>0.4148729207698941</v>
      </c>
    </row>
    <row r="120" spans="1:9" s="11" customFormat="1" ht="12.75">
      <c r="A120" s="15"/>
      <c r="B120" s="16" t="s">
        <v>198</v>
      </c>
      <c r="C120" s="18">
        <f aca="true" t="shared" si="37" ref="C120:H120">C118-C119</f>
        <v>297</v>
      </c>
      <c r="D120" s="18">
        <f t="shared" si="37"/>
        <v>9006242</v>
      </c>
      <c r="E120" s="18">
        <f t="shared" si="37"/>
        <v>8953810</v>
      </c>
      <c r="F120" s="18">
        <f t="shared" si="37"/>
        <v>431278</v>
      </c>
      <c r="G120" s="18">
        <f t="shared" si="37"/>
        <v>-447361</v>
      </c>
      <c r="H120" s="18">
        <f t="shared" si="37"/>
        <v>-524321</v>
      </c>
      <c r="I120" s="33">
        <f t="shared" si="21"/>
        <v>-0.05821751181014234</v>
      </c>
    </row>
    <row r="121" spans="1:9" ht="12.75">
      <c r="A121" s="12" t="s">
        <v>85</v>
      </c>
      <c r="B121" s="26" t="s">
        <v>86</v>
      </c>
      <c r="C121" s="14" t="s">
        <v>215</v>
      </c>
      <c r="D121" s="25">
        <v>2177299</v>
      </c>
      <c r="E121" s="25">
        <v>1946026</v>
      </c>
      <c r="F121" s="25">
        <v>229689</v>
      </c>
      <c r="G121" s="25">
        <v>220986</v>
      </c>
      <c r="H121" s="25">
        <v>182609</v>
      </c>
      <c r="I121" s="33">
        <f t="shared" si="21"/>
        <v>0.08386950988357593</v>
      </c>
    </row>
    <row r="122" spans="1:9" ht="25.5">
      <c r="A122" s="24"/>
      <c r="B122" s="16" t="s">
        <v>197</v>
      </c>
      <c r="C122" s="14" t="s">
        <v>242</v>
      </c>
      <c r="D122" s="25">
        <v>953536</v>
      </c>
      <c r="E122" s="25">
        <v>938141</v>
      </c>
      <c r="F122" s="25">
        <v>6609</v>
      </c>
      <c r="G122" s="25">
        <v>6609</v>
      </c>
      <c r="H122" s="25">
        <v>2958</v>
      </c>
      <c r="I122" s="33">
        <f t="shared" si="21"/>
        <v>0.0031021377273642526</v>
      </c>
    </row>
    <row r="123" spans="1:9" s="11" customFormat="1" ht="12.75">
      <c r="A123" s="15"/>
      <c r="B123" s="16" t="s">
        <v>198</v>
      </c>
      <c r="C123" s="18">
        <f aca="true" t="shared" si="38" ref="C123:H123">C121-C122</f>
        <v>74</v>
      </c>
      <c r="D123" s="18">
        <f t="shared" si="38"/>
        <v>1223763</v>
      </c>
      <c r="E123" s="18">
        <f t="shared" si="38"/>
        <v>1007885</v>
      </c>
      <c r="F123" s="18">
        <f t="shared" si="38"/>
        <v>223080</v>
      </c>
      <c r="G123" s="18">
        <f t="shared" si="38"/>
        <v>214377</v>
      </c>
      <c r="H123" s="18">
        <f t="shared" si="38"/>
        <v>179651</v>
      </c>
      <c r="I123" s="33">
        <f t="shared" si="21"/>
        <v>0.14680211773031215</v>
      </c>
    </row>
    <row r="124" spans="1:9" ht="25.5">
      <c r="A124" s="12" t="s">
        <v>87</v>
      </c>
      <c r="B124" s="26" t="s">
        <v>88</v>
      </c>
      <c r="C124" s="14" t="s">
        <v>216</v>
      </c>
      <c r="D124" s="25">
        <v>6026569</v>
      </c>
      <c r="E124" s="25">
        <v>5384438</v>
      </c>
      <c r="F124" s="25">
        <v>631284</v>
      </c>
      <c r="G124" s="25">
        <v>586269</v>
      </c>
      <c r="H124" s="25">
        <v>500464</v>
      </c>
      <c r="I124" s="33">
        <f t="shared" si="21"/>
        <v>0.08304293869364145</v>
      </c>
    </row>
    <row r="125" spans="1:9" ht="25.5">
      <c r="A125" s="24"/>
      <c r="B125" s="16" t="s">
        <v>197</v>
      </c>
      <c r="C125" s="14" t="s">
        <v>242</v>
      </c>
      <c r="D125" s="25">
        <v>208800</v>
      </c>
      <c r="E125" s="25">
        <v>210068</v>
      </c>
      <c r="F125" s="25">
        <v>29472</v>
      </c>
      <c r="G125" s="25">
        <v>23721</v>
      </c>
      <c r="H125" s="25">
        <v>18610</v>
      </c>
      <c r="I125" s="33">
        <f t="shared" si="21"/>
        <v>0.08912835249042146</v>
      </c>
    </row>
    <row r="126" spans="1:9" s="11" customFormat="1" ht="12.75">
      <c r="A126" s="15"/>
      <c r="B126" s="16" t="s">
        <v>198</v>
      </c>
      <c r="C126" s="18">
        <f aca="true" t="shared" si="39" ref="C126:H126">C124-C125</f>
        <v>334</v>
      </c>
      <c r="D126" s="18">
        <f t="shared" si="39"/>
        <v>5817769</v>
      </c>
      <c r="E126" s="18">
        <f t="shared" si="39"/>
        <v>5174370</v>
      </c>
      <c r="F126" s="18">
        <f t="shared" si="39"/>
        <v>601812</v>
      </c>
      <c r="G126" s="18">
        <f t="shared" si="39"/>
        <v>562548</v>
      </c>
      <c r="H126" s="18">
        <f t="shared" si="39"/>
        <v>481854</v>
      </c>
      <c r="I126" s="33">
        <f t="shared" si="21"/>
        <v>0.08282453290943659</v>
      </c>
    </row>
    <row r="127" spans="1:9" s="23" customFormat="1" ht="38.25">
      <c r="A127" s="19" t="s">
        <v>89</v>
      </c>
      <c r="B127" s="20" t="s">
        <v>90</v>
      </c>
      <c r="C127" s="21" t="s">
        <v>217</v>
      </c>
      <c r="D127" s="22">
        <v>154279738</v>
      </c>
      <c r="E127" s="22">
        <v>148035852</v>
      </c>
      <c r="F127" s="22">
        <v>7657613</v>
      </c>
      <c r="G127" s="22">
        <v>7160105</v>
      </c>
      <c r="H127" s="22">
        <v>5671312</v>
      </c>
      <c r="I127" s="34">
        <f t="shared" si="21"/>
        <v>0.036759927606306926</v>
      </c>
    </row>
    <row r="128" spans="1:9" ht="25.5">
      <c r="A128" s="24"/>
      <c r="B128" s="16" t="s">
        <v>197</v>
      </c>
      <c r="C128" s="14" t="s">
        <v>79</v>
      </c>
      <c r="D128" s="25">
        <v>95670449</v>
      </c>
      <c r="E128" s="25">
        <v>91998575</v>
      </c>
      <c r="F128" s="25">
        <v>5009286</v>
      </c>
      <c r="G128" s="25">
        <v>4993432</v>
      </c>
      <c r="H128" s="25">
        <v>3993671</v>
      </c>
      <c r="I128" s="33">
        <f t="shared" si="21"/>
        <v>0.04174403947869002</v>
      </c>
    </row>
    <row r="129" spans="1:9" s="11" customFormat="1" ht="12.75">
      <c r="A129" s="15"/>
      <c r="B129" s="16" t="s">
        <v>198</v>
      </c>
      <c r="C129" s="18">
        <f aca="true" t="shared" si="40" ref="C129:H129">C127-C128</f>
        <v>1569</v>
      </c>
      <c r="D129" s="18">
        <f t="shared" si="40"/>
        <v>58609289</v>
      </c>
      <c r="E129" s="18">
        <f t="shared" si="40"/>
        <v>56037277</v>
      </c>
      <c r="F129" s="18">
        <f t="shared" si="40"/>
        <v>2648327</v>
      </c>
      <c r="G129" s="18">
        <f t="shared" si="40"/>
        <v>2166673</v>
      </c>
      <c r="H129" s="18">
        <f t="shared" si="40"/>
        <v>1677641</v>
      </c>
      <c r="I129" s="33">
        <f t="shared" si="21"/>
        <v>0.028624148639646525</v>
      </c>
    </row>
    <row r="130" spans="1:9" ht="38.25">
      <c r="A130" s="12" t="s">
        <v>91</v>
      </c>
      <c r="B130" s="26" t="s">
        <v>92</v>
      </c>
      <c r="C130" s="14" t="s">
        <v>218</v>
      </c>
      <c r="D130" s="25">
        <v>12474435</v>
      </c>
      <c r="E130" s="25">
        <v>12055734</v>
      </c>
      <c r="F130" s="25">
        <v>525042</v>
      </c>
      <c r="G130" s="25">
        <v>495169</v>
      </c>
      <c r="H130" s="25">
        <v>404056</v>
      </c>
      <c r="I130" s="33">
        <f t="shared" si="21"/>
        <v>0.032390725511816765</v>
      </c>
    </row>
    <row r="131" spans="1:9" ht="25.5">
      <c r="A131" s="24"/>
      <c r="B131" s="16" t="s">
        <v>197</v>
      </c>
      <c r="C131" s="14" t="s">
        <v>242</v>
      </c>
      <c r="D131" s="25">
        <v>4103035</v>
      </c>
      <c r="E131" s="25">
        <v>3949061</v>
      </c>
      <c r="F131" s="25">
        <v>136914</v>
      </c>
      <c r="G131" s="25">
        <v>136914</v>
      </c>
      <c r="H131" s="25">
        <v>113697</v>
      </c>
      <c r="I131" s="33">
        <f t="shared" si="21"/>
        <v>0.027710463108406337</v>
      </c>
    </row>
    <row r="132" spans="1:9" s="11" customFormat="1" ht="12.75">
      <c r="A132" s="15"/>
      <c r="B132" s="16" t="s">
        <v>198</v>
      </c>
      <c r="C132" s="18">
        <f aca="true" t="shared" si="41" ref="C132:H132">C130-C131</f>
        <v>161</v>
      </c>
      <c r="D132" s="18">
        <f t="shared" si="41"/>
        <v>8371400</v>
      </c>
      <c r="E132" s="18">
        <f t="shared" si="41"/>
        <v>8106673</v>
      </c>
      <c r="F132" s="18">
        <f t="shared" si="41"/>
        <v>388128</v>
      </c>
      <c r="G132" s="18">
        <f t="shared" si="41"/>
        <v>358255</v>
      </c>
      <c r="H132" s="18">
        <f t="shared" si="41"/>
        <v>290359</v>
      </c>
      <c r="I132" s="33">
        <f t="shared" si="21"/>
        <v>0.03468464056191318</v>
      </c>
    </row>
    <row r="133" spans="1:9" ht="38.25">
      <c r="A133" s="12" t="s">
        <v>93</v>
      </c>
      <c r="B133" s="26" t="s">
        <v>94</v>
      </c>
      <c r="C133" s="14" t="s">
        <v>219</v>
      </c>
      <c r="D133" s="25">
        <v>91626786</v>
      </c>
      <c r="E133" s="25">
        <v>87392137</v>
      </c>
      <c r="F133" s="25">
        <v>4104464</v>
      </c>
      <c r="G133" s="25">
        <v>3786971</v>
      </c>
      <c r="H133" s="25">
        <v>2976362</v>
      </c>
      <c r="I133" s="33">
        <f t="shared" si="21"/>
        <v>0.0324835359825892</v>
      </c>
    </row>
    <row r="134" spans="1:9" ht="25.5">
      <c r="A134" s="24"/>
      <c r="B134" s="16" t="s">
        <v>197</v>
      </c>
      <c r="C134" s="14" t="s">
        <v>51</v>
      </c>
      <c r="D134" s="25">
        <v>50944202</v>
      </c>
      <c r="E134" s="25">
        <v>48535396</v>
      </c>
      <c r="F134" s="25">
        <v>2390134</v>
      </c>
      <c r="G134" s="25">
        <v>2387523</v>
      </c>
      <c r="H134" s="25">
        <v>1901976</v>
      </c>
      <c r="I134" s="33">
        <f t="shared" si="21"/>
        <v>0.0373344939233713</v>
      </c>
    </row>
    <row r="135" spans="1:9" s="11" customFormat="1" ht="12.75">
      <c r="A135" s="15"/>
      <c r="B135" s="16" t="s">
        <v>198</v>
      </c>
      <c r="C135" s="18">
        <f aca="true" t="shared" si="42" ref="C135:H135">C133-C134</f>
        <v>1118</v>
      </c>
      <c r="D135" s="18">
        <f t="shared" si="42"/>
        <v>40682584</v>
      </c>
      <c r="E135" s="18">
        <f t="shared" si="42"/>
        <v>38856741</v>
      </c>
      <c r="F135" s="18">
        <f t="shared" si="42"/>
        <v>1714330</v>
      </c>
      <c r="G135" s="18">
        <f t="shared" si="42"/>
        <v>1399448</v>
      </c>
      <c r="H135" s="18">
        <f t="shared" si="42"/>
        <v>1074386</v>
      </c>
      <c r="I135" s="33">
        <f aca="true" t="shared" si="43" ref="I135:I198">H135/D135</f>
        <v>0.026408991129963623</v>
      </c>
    </row>
    <row r="136" spans="1:9" ht="38.25">
      <c r="A136" s="12" t="s">
        <v>95</v>
      </c>
      <c r="B136" s="26" t="s">
        <v>96</v>
      </c>
      <c r="C136" s="14" t="s">
        <v>220</v>
      </c>
      <c r="D136" s="25">
        <v>50178517</v>
      </c>
      <c r="E136" s="25">
        <v>48587981</v>
      </c>
      <c r="F136" s="25">
        <v>3028107</v>
      </c>
      <c r="G136" s="25">
        <v>2877965</v>
      </c>
      <c r="H136" s="25">
        <v>2290894</v>
      </c>
      <c r="I136" s="33">
        <f t="shared" si="43"/>
        <v>0.045654876567994225</v>
      </c>
    </row>
    <row r="137" spans="1:9" ht="25.5">
      <c r="A137" s="24"/>
      <c r="B137" s="16" t="s">
        <v>197</v>
      </c>
      <c r="C137" s="14" t="s">
        <v>28</v>
      </c>
      <c r="D137" s="25">
        <v>40623212</v>
      </c>
      <c r="E137" s="25">
        <v>39514118</v>
      </c>
      <c r="F137" s="25">
        <v>2482238</v>
      </c>
      <c r="G137" s="25">
        <v>2468995</v>
      </c>
      <c r="H137" s="25">
        <v>1977998</v>
      </c>
      <c r="I137" s="33">
        <f t="shared" si="43"/>
        <v>0.04869132455601984</v>
      </c>
    </row>
    <row r="138" spans="1:9" s="11" customFormat="1" ht="12.75">
      <c r="A138" s="15"/>
      <c r="B138" s="16" t="s">
        <v>198</v>
      </c>
      <c r="C138" s="18">
        <f aca="true" t="shared" si="44" ref="C138:H138">C136-C137</f>
        <v>290</v>
      </c>
      <c r="D138" s="18">
        <f t="shared" si="44"/>
        <v>9555305</v>
      </c>
      <c r="E138" s="18">
        <f t="shared" si="44"/>
        <v>9073863</v>
      </c>
      <c r="F138" s="18">
        <f t="shared" si="44"/>
        <v>545869</v>
      </c>
      <c r="G138" s="18">
        <f t="shared" si="44"/>
        <v>408970</v>
      </c>
      <c r="H138" s="18">
        <f t="shared" si="44"/>
        <v>312896</v>
      </c>
      <c r="I138" s="33">
        <f t="shared" si="43"/>
        <v>0.03274578885760319</v>
      </c>
    </row>
    <row r="139" spans="1:9" s="23" customFormat="1" ht="18" customHeight="1">
      <c r="A139" s="19" t="s">
        <v>97</v>
      </c>
      <c r="B139" s="20" t="s">
        <v>98</v>
      </c>
      <c r="C139" s="21" t="s">
        <v>221</v>
      </c>
      <c r="D139" s="22">
        <v>4717543</v>
      </c>
      <c r="E139" s="22">
        <v>4656565</v>
      </c>
      <c r="F139" s="22">
        <v>372859</v>
      </c>
      <c r="G139" s="22">
        <v>-22800</v>
      </c>
      <c r="H139" s="22">
        <v>-70127</v>
      </c>
      <c r="I139" s="34">
        <f t="shared" si="43"/>
        <v>-0.01486515332239685</v>
      </c>
    </row>
    <row r="140" spans="1:9" ht="25.5">
      <c r="A140" s="24"/>
      <c r="B140" s="16" t="s">
        <v>197</v>
      </c>
      <c r="C140" s="14" t="s">
        <v>211</v>
      </c>
      <c r="D140" s="25">
        <v>650785</v>
      </c>
      <c r="E140" s="25">
        <v>810802</v>
      </c>
      <c r="F140" s="25">
        <v>89448</v>
      </c>
      <c r="G140" s="25">
        <v>74847</v>
      </c>
      <c r="H140" s="25">
        <v>64095</v>
      </c>
      <c r="I140" s="33">
        <f t="shared" si="43"/>
        <v>0.09848874820409198</v>
      </c>
    </row>
    <row r="141" spans="1:9" s="11" customFormat="1" ht="12.75">
      <c r="A141" s="15"/>
      <c r="B141" s="16" t="s">
        <v>198</v>
      </c>
      <c r="C141" s="18">
        <f aca="true" t="shared" si="45" ref="C141:H141">C139-C140</f>
        <v>230</v>
      </c>
      <c r="D141" s="18">
        <f t="shared" si="45"/>
        <v>4066758</v>
      </c>
      <c r="E141" s="18">
        <f t="shared" si="45"/>
        <v>3845763</v>
      </c>
      <c r="F141" s="18">
        <f t="shared" si="45"/>
        <v>283411</v>
      </c>
      <c r="G141" s="18">
        <f t="shared" si="45"/>
        <v>-97647</v>
      </c>
      <c r="H141" s="18">
        <f t="shared" si="45"/>
        <v>-134222</v>
      </c>
      <c r="I141" s="33">
        <f t="shared" si="43"/>
        <v>-0.03300466858367279</v>
      </c>
    </row>
    <row r="142" spans="1:9" ht="25.5">
      <c r="A142" s="12" t="s">
        <v>99</v>
      </c>
      <c r="B142" s="26" t="s">
        <v>100</v>
      </c>
      <c r="C142" s="14" t="s">
        <v>222</v>
      </c>
      <c r="D142" s="25">
        <v>3145316</v>
      </c>
      <c r="E142" s="25">
        <v>3234294</v>
      </c>
      <c r="F142" s="25">
        <v>244237</v>
      </c>
      <c r="G142" s="25">
        <v>220077</v>
      </c>
      <c r="H142" s="25">
        <v>190648</v>
      </c>
      <c r="I142" s="33">
        <f t="shared" si="43"/>
        <v>0.06061330562652528</v>
      </c>
    </row>
    <row r="143" spans="1:9" ht="25.5">
      <c r="A143" s="24"/>
      <c r="B143" s="16" t="s">
        <v>197</v>
      </c>
      <c r="C143" s="14" t="s">
        <v>204</v>
      </c>
      <c r="D143" s="25">
        <v>404513</v>
      </c>
      <c r="E143" s="25">
        <v>609701</v>
      </c>
      <c r="F143" s="25">
        <v>73007</v>
      </c>
      <c r="G143" s="25">
        <v>71040</v>
      </c>
      <c r="H143" s="25">
        <v>68842</v>
      </c>
      <c r="I143" s="33">
        <f t="shared" si="43"/>
        <v>0.17018488898997067</v>
      </c>
    </row>
    <row r="144" spans="1:9" s="11" customFormat="1" ht="12.75">
      <c r="A144" s="15"/>
      <c r="B144" s="16" t="s">
        <v>198</v>
      </c>
      <c r="C144" s="18">
        <f aca="true" t="shared" si="46" ref="C144:H144">C142-C143</f>
        <v>114</v>
      </c>
      <c r="D144" s="18">
        <f t="shared" si="46"/>
        <v>2740803</v>
      </c>
      <c r="E144" s="18">
        <f t="shared" si="46"/>
        <v>2624593</v>
      </c>
      <c r="F144" s="18">
        <f t="shared" si="46"/>
        <v>171230</v>
      </c>
      <c r="G144" s="18">
        <f t="shared" si="46"/>
        <v>149037</v>
      </c>
      <c r="H144" s="18">
        <f t="shared" si="46"/>
        <v>121806</v>
      </c>
      <c r="I144" s="33">
        <f t="shared" si="43"/>
        <v>0.044441720182005054</v>
      </c>
    </row>
    <row r="145" spans="1:9" ht="25.5">
      <c r="A145" s="12" t="s">
        <v>101</v>
      </c>
      <c r="B145" s="26" t="s">
        <v>102</v>
      </c>
      <c r="C145" s="14" t="s">
        <v>223</v>
      </c>
      <c r="D145" s="25">
        <v>1510001</v>
      </c>
      <c r="E145" s="25">
        <v>1367083</v>
      </c>
      <c r="F145" s="25">
        <v>123363</v>
      </c>
      <c r="G145" s="25">
        <v>-248136</v>
      </c>
      <c r="H145" s="25">
        <v>-264557</v>
      </c>
      <c r="I145" s="33">
        <f t="shared" si="43"/>
        <v>-0.17520319522967204</v>
      </c>
    </row>
    <row r="146" spans="1:9" ht="25.5">
      <c r="A146" s="24"/>
      <c r="B146" s="16" t="s">
        <v>197</v>
      </c>
      <c r="C146" s="14" t="s">
        <v>209</v>
      </c>
      <c r="D146" s="25">
        <v>246272</v>
      </c>
      <c r="E146" s="25">
        <v>201101</v>
      </c>
      <c r="F146" s="25">
        <v>16441</v>
      </c>
      <c r="G146" s="25">
        <v>3807</v>
      </c>
      <c r="H146" s="25">
        <v>-4747</v>
      </c>
      <c r="I146" s="33">
        <f t="shared" si="43"/>
        <v>-0.01927543529106029</v>
      </c>
    </row>
    <row r="147" spans="1:9" s="11" customFormat="1" ht="12.75">
      <c r="A147" s="15"/>
      <c r="B147" s="16" t="s">
        <v>198</v>
      </c>
      <c r="C147" s="18">
        <f aca="true" t="shared" si="47" ref="C147:H147">C145-C146</f>
        <v>111</v>
      </c>
      <c r="D147" s="18">
        <f t="shared" si="47"/>
        <v>1263729</v>
      </c>
      <c r="E147" s="18">
        <f t="shared" si="47"/>
        <v>1165982</v>
      </c>
      <c r="F147" s="18">
        <f t="shared" si="47"/>
        <v>106922</v>
      </c>
      <c r="G147" s="18">
        <f t="shared" si="47"/>
        <v>-251943</v>
      </c>
      <c r="H147" s="18">
        <f t="shared" si="47"/>
        <v>-259810</v>
      </c>
      <c r="I147" s="33">
        <f t="shared" si="43"/>
        <v>-0.20558996430405568</v>
      </c>
    </row>
    <row r="148" spans="1:9" ht="25.5">
      <c r="A148" s="12" t="s">
        <v>103</v>
      </c>
      <c r="B148" s="26" t="s">
        <v>104</v>
      </c>
      <c r="C148" s="14" t="s">
        <v>205</v>
      </c>
      <c r="D148" s="25">
        <v>62226</v>
      </c>
      <c r="E148" s="25">
        <v>55188</v>
      </c>
      <c r="F148" s="25">
        <v>5259</v>
      </c>
      <c r="G148" s="25">
        <v>5259</v>
      </c>
      <c r="H148" s="25">
        <v>3782</v>
      </c>
      <c r="I148" s="33">
        <f t="shared" si="43"/>
        <v>0.060778452736798126</v>
      </c>
    </row>
    <row r="149" spans="1:9" ht="25.5">
      <c r="A149" s="24"/>
      <c r="B149" s="16" t="s">
        <v>197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33"/>
    </row>
    <row r="150" spans="1:9" s="11" customFormat="1" ht="12.75">
      <c r="A150" s="15"/>
      <c r="B150" s="16" t="s">
        <v>198</v>
      </c>
      <c r="C150" s="18">
        <f aca="true" t="shared" si="48" ref="C150:H150">C148-C149</f>
        <v>5</v>
      </c>
      <c r="D150" s="18">
        <f t="shared" si="48"/>
        <v>62226</v>
      </c>
      <c r="E150" s="18">
        <f t="shared" si="48"/>
        <v>55188</v>
      </c>
      <c r="F150" s="18">
        <f t="shared" si="48"/>
        <v>5259</v>
      </c>
      <c r="G150" s="18">
        <f t="shared" si="48"/>
        <v>5259</v>
      </c>
      <c r="H150" s="18">
        <f t="shared" si="48"/>
        <v>3782</v>
      </c>
      <c r="I150" s="33">
        <f t="shared" si="43"/>
        <v>0.060778452736798126</v>
      </c>
    </row>
    <row r="151" spans="1:9" s="23" customFormat="1" ht="42.75" customHeight="1">
      <c r="A151" s="19" t="s">
        <v>105</v>
      </c>
      <c r="B151" s="20" t="s">
        <v>106</v>
      </c>
      <c r="C151" s="21" t="s">
        <v>224</v>
      </c>
      <c r="D151" s="22">
        <v>1717553</v>
      </c>
      <c r="E151" s="22">
        <v>1624173</v>
      </c>
      <c r="F151" s="22">
        <v>131256</v>
      </c>
      <c r="G151" s="22">
        <v>84597</v>
      </c>
      <c r="H151" s="22">
        <v>46874</v>
      </c>
      <c r="I151" s="34">
        <f t="shared" si="43"/>
        <v>0.02729115200520741</v>
      </c>
    </row>
    <row r="152" spans="1:9" ht="25.5">
      <c r="A152" s="24"/>
      <c r="B152" s="16" t="s">
        <v>197</v>
      </c>
      <c r="C152" s="14" t="s">
        <v>210</v>
      </c>
      <c r="D152" s="25">
        <v>180172</v>
      </c>
      <c r="E152" s="25">
        <v>185105</v>
      </c>
      <c r="F152" s="25">
        <v>11649</v>
      </c>
      <c r="G152" s="25">
        <v>11649</v>
      </c>
      <c r="H152" s="25">
        <v>7719</v>
      </c>
      <c r="I152" s="33">
        <f t="shared" si="43"/>
        <v>0.042842395044735034</v>
      </c>
    </row>
    <row r="153" spans="1:9" s="11" customFormat="1" ht="12.75">
      <c r="A153" s="15"/>
      <c r="B153" s="16" t="s">
        <v>198</v>
      </c>
      <c r="C153" s="18">
        <f aca="true" t="shared" si="49" ref="C153:H153">C151-C152</f>
        <v>115</v>
      </c>
      <c r="D153" s="18">
        <f t="shared" si="49"/>
        <v>1537381</v>
      </c>
      <c r="E153" s="18">
        <f t="shared" si="49"/>
        <v>1439068</v>
      </c>
      <c r="F153" s="18">
        <f t="shared" si="49"/>
        <v>119607</v>
      </c>
      <c r="G153" s="18">
        <f t="shared" si="49"/>
        <v>72948</v>
      </c>
      <c r="H153" s="18">
        <f t="shared" si="49"/>
        <v>39155</v>
      </c>
      <c r="I153" s="33">
        <f t="shared" si="43"/>
        <v>0.02546863789782754</v>
      </c>
    </row>
    <row r="154" spans="1:9" ht="25.5">
      <c r="A154" s="12" t="s">
        <v>107</v>
      </c>
      <c r="B154" s="26" t="s">
        <v>108</v>
      </c>
      <c r="C154" s="14" t="s">
        <v>205</v>
      </c>
      <c r="D154" s="25">
        <v>136460</v>
      </c>
      <c r="E154" s="25">
        <v>137551</v>
      </c>
      <c r="F154" s="25">
        <v>11099</v>
      </c>
      <c r="G154" s="25">
        <v>7679</v>
      </c>
      <c r="H154" s="25">
        <v>4096</v>
      </c>
      <c r="I154" s="33">
        <f t="shared" si="43"/>
        <v>0.030016121940495383</v>
      </c>
    </row>
    <row r="155" spans="1:9" ht="25.5">
      <c r="A155" s="24"/>
      <c r="B155" s="16" t="s">
        <v>197</v>
      </c>
      <c r="C155" s="14" t="s">
        <v>242</v>
      </c>
      <c r="D155" s="25">
        <v>111788</v>
      </c>
      <c r="E155" s="25">
        <v>111533</v>
      </c>
      <c r="F155" s="25">
        <v>10471</v>
      </c>
      <c r="G155" s="25">
        <v>10471</v>
      </c>
      <c r="H155" s="25">
        <v>7398</v>
      </c>
      <c r="I155" s="33">
        <f t="shared" si="43"/>
        <v>0.06617883851576198</v>
      </c>
    </row>
    <row r="156" spans="1:9" s="11" customFormat="1" ht="12.75">
      <c r="A156" s="15"/>
      <c r="B156" s="16" t="s">
        <v>198</v>
      </c>
      <c r="C156" s="18">
        <f aca="true" t="shared" si="50" ref="C156:H156">C154-C155</f>
        <v>3</v>
      </c>
      <c r="D156" s="18">
        <f t="shared" si="50"/>
        <v>24672</v>
      </c>
      <c r="E156" s="18">
        <f t="shared" si="50"/>
        <v>26018</v>
      </c>
      <c r="F156" s="18">
        <f t="shared" si="50"/>
        <v>628</v>
      </c>
      <c r="G156" s="18">
        <f t="shared" si="50"/>
        <v>-2792</v>
      </c>
      <c r="H156" s="18">
        <f t="shared" si="50"/>
        <v>-3302</v>
      </c>
      <c r="I156" s="33">
        <f t="shared" si="43"/>
        <v>-0.13383592736705577</v>
      </c>
    </row>
    <row r="157" spans="1:9" ht="25.5">
      <c r="A157" s="12" t="s">
        <v>109</v>
      </c>
      <c r="B157" s="26" t="s">
        <v>110</v>
      </c>
      <c r="C157" s="14" t="s">
        <v>225</v>
      </c>
      <c r="D157" s="25">
        <v>1581093</v>
      </c>
      <c r="E157" s="25">
        <v>1486622</v>
      </c>
      <c r="F157" s="25">
        <v>120157</v>
      </c>
      <c r="G157" s="25">
        <v>76918</v>
      </c>
      <c r="H157" s="25">
        <v>42778</v>
      </c>
      <c r="I157" s="33">
        <f t="shared" si="43"/>
        <v>0.027055966979804478</v>
      </c>
    </row>
    <row r="158" spans="1:9" ht="25.5">
      <c r="A158" s="24"/>
      <c r="B158" s="16" t="s">
        <v>197</v>
      </c>
      <c r="C158" s="14" t="s">
        <v>209</v>
      </c>
      <c r="D158" s="25">
        <v>68384</v>
      </c>
      <c r="E158" s="25">
        <v>73572</v>
      </c>
      <c r="F158" s="25">
        <v>1178</v>
      </c>
      <c r="G158" s="25">
        <v>1178</v>
      </c>
      <c r="H158" s="25">
        <v>321</v>
      </c>
      <c r="I158" s="33">
        <f t="shared" si="43"/>
        <v>0.004694080486663547</v>
      </c>
    </row>
    <row r="159" spans="1:9" s="11" customFormat="1" ht="12.75">
      <c r="A159" s="15"/>
      <c r="B159" s="16" t="s">
        <v>198</v>
      </c>
      <c r="C159" s="18">
        <f aca="true" t="shared" si="51" ref="C159:H159">C157-C158</f>
        <v>112</v>
      </c>
      <c r="D159" s="18">
        <f t="shared" si="51"/>
        <v>1512709</v>
      </c>
      <c r="E159" s="18">
        <f t="shared" si="51"/>
        <v>1413050</v>
      </c>
      <c r="F159" s="18">
        <f t="shared" si="51"/>
        <v>118979</v>
      </c>
      <c r="G159" s="18">
        <f t="shared" si="51"/>
        <v>75740</v>
      </c>
      <c r="H159" s="18">
        <f t="shared" si="51"/>
        <v>42457</v>
      </c>
      <c r="I159" s="33">
        <f t="shared" si="43"/>
        <v>0.028066865471151423</v>
      </c>
    </row>
    <row r="160" spans="1:9" s="23" customFormat="1" ht="32.25" customHeight="1">
      <c r="A160" s="19" t="s">
        <v>111</v>
      </c>
      <c r="B160" s="20" t="s">
        <v>112</v>
      </c>
      <c r="C160" s="21" t="s">
        <v>226</v>
      </c>
      <c r="D160" s="22">
        <v>3131720</v>
      </c>
      <c r="E160" s="22">
        <v>2475144</v>
      </c>
      <c r="F160" s="22">
        <v>791453</v>
      </c>
      <c r="G160" s="22">
        <v>699228</v>
      </c>
      <c r="H160" s="22">
        <v>643329</v>
      </c>
      <c r="I160" s="34">
        <f t="shared" si="43"/>
        <v>0.20542353722555018</v>
      </c>
    </row>
    <row r="161" spans="1:9" ht="25.5">
      <c r="A161" s="24"/>
      <c r="B161" s="16" t="s">
        <v>197</v>
      </c>
      <c r="C161" s="14" t="s">
        <v>211</v>
      </c>
      <c r="D161" s="25">
        <v>113401</v>
      </c>
      <c r="E161" s="25">
        <v>128446</v>
      </c>
      <c r="F161" s="25">
        <v>125</v>
      </c>
      <c r="G161" s="25">
        <v>-6091</v>
      </c>
      <c r="H161" s="25">
        <v>-5848</v>
      </c>
      <c r="I161" s="33">
        <f t="shared" si="43"/>
        <v>-0.05156921014805866</v>
      </c>
    </row>
    <row r="162" spans="1:9" s="11" customFormat="1" ht="12.75">
      <c r="A162" s="15"/>
      <c r="B162" s="16" t="s">
        <v>198</v>
      </c>
      <c r="C162" s="18">
        <f aca="true" t="shared" si="52" ref="C162:H162">C160-C161</f>
        <v>177</v>
      </c>
      <c r="D162" s="18">
        <f t="shared" si="52"/>
        <v>3018319</v>
      </c>
      <c r="E162" s="18">
        <f t="shared" si="52"/>
        <v>2346698</v>
      </c>
      <c r="F162" s="18">
        <f t="shared" si="52"/>
        <v>791328</v>
      </c>
      <c r="G162" s="18">
        <f t="shared" si="52"/>
        <v>705319</v>
      </c>
      <c r="H162" s="18">
        <f t="shared" si="52"/>
        <v>649177</v>
      </c>
      <c r="I162" s="33">
        <f t="shared" si="43"/>
        <v>0.21507898933147887</v>
      </c>
    </row>
    <row r="163" spans="1:9" ht="12.75">
      <c r="A163" s="12" t="s">
        <v>113</v>
      </c>
      <c r="B163" s="26" t="s">
        <v>114</v>
      </c>
      <c r="C163" s="14" t="s">
        <v>39</v>
      </c>
      <c r="D163" s="25">
        <v>46192</v>
      </c>
      <c r="E163" s="25">
        <v>51135</v>
      </c>
      <c r="F163" s="25">
        <v>3194</v>
      </c>
      <c r="G163" s="25">
        <v>1602</v>
      </c>
      <c r="H163" s="25">
        <v>860</v>
      </c>
      <c r="I163" s="33">
        <f t="shared" si="43"/>
        <v>0.01861794250086595</v>
      </c>
    </row>
    <row r="164" spans="1:9" ht="25.5">
      <c r="A164" s="24"/>
      <c r="B164" s="16" t="s">
        <v>197</v>
      </c>
      <c r="C164" s="14" t="s">
        <v>204</v>
      </c>
      <c r="D164" s="25">
        <v>15825</v>
      </c>
      <c r="E164" s="25">
        <v>24386</v>
      </c>
      <c r="F164" s="25">
        <v>125</v>
      </c>
      <c r="G164" s="25">
        <v>-1287</v>
      </c>
      <c r="H164" s="25">
        <v>-1627</v>
      </c>
      <c r="I164" s="33">
        <f t="shared" si="43"/>
        <v>-0.10281200631911533</v>
      </c>
    </row>
    <row r="165" spans="1:9" s="11" customFormat="1" ht="12.75">
      <c r="A165" s="15"/>
      <c r="B165" s="16" t="s">
        <v>198</v>
      </c>
      <c r="C165" s="18">
        <f aca="true" t="shared" si="53" ref="C165:H165">C163-C164</f>
        <v>14</v>
      </c>
      <c r="D165" s="18">
        <f t="shared" si="53"/>
        <v>30367</v>
      </c>
      <c r="E165" s="18">
        <f t="shared" si="53"/>
        <v>26749</v>
      </c>
      <c r="F165" s="18">
        <f t="shared" si="53"/>
        <v>3069</v>
      </c>
      <c r="G165" s="18">
        <f t="shared" si="53"/>
        <v>2889</v>
      </c>
      <c r="H165" s="18">
        <f t="shared" si="53"/>
        <v>2487</v>
      </c>
      <c r="I165" s="33">
        <f t="shared" si="43"/>
        <v>0.0818981130832812</v>
      </c>
    </row>
    <row r="166" spans="1:9" ht="38.25">
      <c r="A166" s="12" t="s">
        <v>115</v>
      </c>
      <c r="B166" s="26" t="s">
        <v>116</v>
      </c>
      <c r="C166" s="14" t="s">
        <v>204</v>
      </c>
      <c r="D166" s="25">
        <v>125569</v>
      </c>
      <c r="E166" s="25">
        <v>100087</v>
      </c>
      <c r="F166" s="25">
        <v>25482</v>
      </c>
      <c r="G166" s="25">
        <v>25482</v>
      </c>
      <c r="H166" s="25">
        <v>24208</v>
      </c>
      <c r="I166" s="33">
        <f t="shared" si="43"/>
        <v>0.19278643614267854</v>
      </c>
    </row>
    <row r="167" spans="1:9" ht="25.5">
      <c r="A167" s="24"/>
      <c r="B167" s="16" t="s">
        <v>197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33"/>
    </row>
    <row r="168" spans="1:9" s="11" customFormat="1" ht="12.75">
      <c r="A168" s="15"/>
      <c r="B168" s="16" t="s">
        <v>198</v>
      </c>
      <c r="C168" s="18">
        <f aca="true" t="shared" si="54" ref="C168:H168">C166-C167</f>
        <v>3</v>
      </c>
      <c r="D168" s="18">
        <f t="shared" si="54"/>
        <v>125569</v>
      </c>
      <c r="E168" s="18">
        <f t="shared" si="54"/>
        <v>100087</v>
      </c>
      <c r="F168" s="18">
        <f t="shared" si="54"/>
        <v>25482</v>
      </c>
      <c r="G168" s="18">
        <f t="shared" si="54"/>
        <v>25482</v>
      </c>
      <c r="H168" s="18">
        <f t="shared" si="54"/>
        <v>24208</v>
      </c>
      <c r="I168" s="33">
        <f t="shared" si="43"/>
        <v>0.19278643614267854</v>
      </c>
    </row>
    <row r="169" spans="1:9" ht="25.5">
      <c r="A169" s="12" t="s">
        <v>117</v>
      </c>
      <c r="B169" s="26" t="s">
        <v>118</v>
      </c>
      <c r="C169" s="14" t="s">
        <v>227</v>
      </c>
      <c r="D169" s="25">
        <v>84305</v>
      </c>
      <c r="E169" s="25">
        <v>76895</v>
      </c>
      <c r="F169" s="25">
        <v>45505</v>
      </c>
      <c r="G169" s="25">
        <v>42573</v>
      </c>
      <c r="H169" s="25">
        <v>40559</v>
      </c>
      <c r="I169" s="33">
        <f t="shared" si="43"/>
        <v>0.4810983927406441</v>
      </c>
    </row>
    <row r="170" spans="1:9" ht="25.5">
      <c r="A170" s="24"/>
      <c r="B170" s="16" t="s">
        <v>197</v>
      </c>
      <c r="C170" s="14" t="s">
        <v>207</v>
      </c>
      <c r="D170" s="25">
        <v>6787</v>
      </c>
      <c r="E170" s="25">
        <v>39157</v>
      </c>
      <c r="F170" s="25">
        <v>0</v>
      </c>
      <c r="G170" s="25">
        <v>-1791</v>
      </c>
      <c r="H170" s="25">
        <v>-1465</v>
      </c>
      <c r="I170" s="33">
        <f t="shared" si="43"/>
        <v>-0.21585383822012671</v>
      </c>
    </row>
    <row r="171" spans="1:9" s="11" customFormat="1" ht="12.75">
      <c r="A171" s="15"/>
      <c r="B171" s="16" t="s">
        <v>198</v>
      </c>
      <c r="C171" s="18">
        <f aca="true" t="shared" si="55" ref="C171:H171">C169-C170</f>
        <v>8</v>
      </c>
      <c r="D171" s="18">
        <f t="shared" si="55"/>
        <v>77518</v>
      </c>
      <c r="E171" s="18">
        <f t="shared" si="55"/>
        <v>37738</v>
      </c>
      <c r="F171" s="18">
        <f t="shared" si="55"/>
        <v>45505</v>
      </c>
      <c r="G171" s="18">
        <f t="shared" si="55"/>
        <v>44364</v>
      </c>
      <c r="H171" s="18">
        <f t="shared" si="55"/>
        <v>42024</v>
      </c>
      <c r="I171" s="33">
        <f t="shared" si="43"/>
        <v>0.542119249722645</v>
      </c>
    </row>
    <row r="172" spans="1:9" ht="12.75">
      <c r="A172" s="12" t="s">
        <v>119</v>
      </c>
      <c r="B172" s="26" t="s">
        <v>120</v>
      </c>
      <c r="C172" s="14" t="s">
        <v>49</v>
      </c>
      <c r="D172" s="25">
        <v>506818</v>
      </c>
      <c r="E172" s="25">
        <v>479249</v>
      </c>
      <c r="F172" s="25">
        <v>41594</v>
      </c>
      <c r="G172" s="25">
        <v>19605</v>
      </c>
      <c r="H172" s="25">
        <v>11057</v>
      </c>
      <c r="I172" s="33">
        <f t="shared" si="43"/>
        <v>0.021816510068703162</v>
      </c>
    </row>
    <row r="173" spans="1:9" ht="25.5">
      <c r="A173" s="24"/>
      <c r="B173" s="16" t="s">
        <v>197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33"/>
    </row>
    <row r="174" spans="1:9" s="11" customFormat="1" ht="12.75">
      <c r="A174" s="15"/>
      <c r="B174" s="16" t="s">
        <v>198</v>
      </c>
      <c r="C174" s="18">
        <f aca="true" t="shared" si="56" ref="C174:H174">C172-C173</f>
        <v>24</v>
      </c>
      <c r="D174" s="18">
        <f t="shared" si="56"/>
        <v>506818</v>
      </c>
      <c r="E174" s="18">
        <f t="shared" si="56"/>
        <v>479249</v>
      </c>
      <c r="F174" s="18">
        <f t="shared" si="56"/>
        <v>41594</v>
      </c>
      <c r="G174" s="18">
        <f t="shared" si="56"/>
        <v>19605</v>
      </c>
      <c r="H174" s="18">
        <f t="shared" si="56"/>
        <v>11057</v>
      </c>
      <c r="I174" s="33">
        <f t="shared" si="43"/>
        <v>0.021816510068703162</v>
      </c>
    </row>
    <row r="175" spans="1:9" ht="51">
      <c r="A175" s="12" t="s">
        <v>121</v>
      </c>
      <c r="B175" s="26" t="s">
        <v>122</v>
      </c>
      <c r="C175" s="14" t="s">
        <v>155</v>
      </c>
      <c r="D175" s="25">
        <v>1380883</v>
      </c>
      <c r="E175" s="25">
        <v>1072503</v>
      </c>
      <c r="F175" s="25">
        <v>323911</v>
      </c>
      <c r="G175" s="25">
        <v>273044</v>
      </c>
      <c r="H175" s="25">
        <v>253897</v>
      </c>
      <c r="I175" s="33">
        <f t="shared" si="43"/>
        <v>0.1838656859415316</v>
      </c>
    </row>
    <row r="176" spans="1:9" ht="25.5">
      <c r="A176" s="24"/>
      <c r="B176" s="16" t="s">
        <v>197</v>
      </c>
      <c r="C176" s="14" t="s">
        <v>242</v>
      </c>
      <c r="D176" s="25">
        <v>64583</v>
      </c>
      <c r="E176" s="25">
        <v>38933</v>
      </c>
      <c r="F176" s="25">
        <v>0</v>
      </c>
      <c r="G176" s="25">
        <v>-1695</v>
      </c>
      <c r="H176" s="25">
        <v>-1696</v>
      </c>
      <c r="I176" s="33">
        <f t="shared" si="43"/>
        <v>-0.026260780700803617</v>
      </c>
    </row>
    <row r="177" spans="1:9" s="11" customFormat="1" ht="12.75">
      <c r="A177" s="15"/>
      <c r="B177" s="16" t="s">
        <v>198</v>
      </c>
      <c r="C177" s="18">
        <f aca="true" t="shared" si="57" ref="C177:H177">C175-C176</f>
        <v>77</v>
      </c>
      <c r="D177" s="18">
        <f t="shared" si="57"/>
        <v>1316300</v>
      </c>
      <c r="E177" s="18">
        <f t="shared" si="57"/>
        <v>1033570</v>
      </c>
      <c r="F177" s="18">
        <f t="shared" si="57"/>
        <v>323911</v>
      </c>
      <c r="G177" s="18">
        <f t="shared" si="57"/>
        <v>274739</v>
      </c>
      <c r="H177" s="18">
        <f t="shared" si="57"/>
        <v>255593</v>
      </c>
      <c r="I177" s="33">
        <f t="shared" si="43"/>
        <v>0.1941753399680924</v>
      </c>
    </row>
    <row r="178" spans="1:9" ht="25.5">
      <c r="A178" s="12" t="s">
        <v>123</v>
      </c>
      <c r="B178" s="26" t="s">
        <v>124</v>
      </c>
      <c r="C178" s="14" t="s">
        <v>101</v>
      </c>
      <c r="D178" s="25">
        <v>987953</v>
      </c>
      <c r="E178" s="25">
        <v>695275</v>
      </c>
      <c r="F178" s="25">
        <v>351767</v>
      </c>
      <c r="G178" s="25">
        <v>336922</v>
      </c>
      <c r="H178" s="25">
        <v>312748</v>
      </c>
      <c r="I178" s="33">
        <f t="shared" si="43"/>
        <v>0.3165616178097541</v>
      </c>
    </row>
    <row r="179" spans="1:9" ht="25.5">
      <c r="A179" s="24"/>
      <c r="B179" s="16" t="s">
        <v>197</v>
      </c>
      <c r="C179" s="14" t="s">
        <v>207</v>
      </c>
      <c r="D179" s="25">
        <v>26206</v>
      </c>
      <c r="E179" s="25">
        <v>25970</v>
      </c>
      <c r="F179" s="25">
        <v>0</v>
      </c>
      <c r="G179" s="25">
        <v>-1318</v>
      </c>
      <c r="H179" s="25">
        <v>-1060</v>
      </c>
      <c r="I179" s="33">
        <f t="shared" si="43"/>
        <v>-0.04044875219415401</v>
      </c>
    </row>
    <row r="180" spans="1:9" s="11" customFormat="1" ht="12.75">
      <c r="A180" s="15"/>
      <c r="B180" s="16" t="s">
        <v>198</v>
      </c>
      <c r="C180" s="18">
        <f aca="true" t="shared" si="58" ref="C180:H180">C178-C179</f>
        <v>51</v>
      </c>
      <c r="D180" s="18">
        <f t="shared" si="58"/>
        <v>961747</v>
      </c>
      <c r="E180" s="18">
        <f t="shared" si="58"/>
        <v>669305</v>
      </c>
      <c r="F180" s="18">
        <f t="shared" si="58"/>
        <v>351767</v>
      </c>
      <c r="G180" s="18">
        <f t="shared" si="58"/>
        <v>338240</v>
      </c>
      <c r="H180" s="18">
        <f t="shared" si="58"/>
        <v>313808</v>
      </c>
      <c r="I180" s="33">
        <f t="shared" si="43"/>
        <v>0.3262895543214588</v>
      </c>
    </row>
    <row r="181" spans="1:9" s="23" customFormat="1" ht="30" customHeight="1">
      <c r="A181" s="19" t="s">
        <v>125</v>
      </c>
      <c r="B181" s="20" t="s">
        <v>126</v>
      </c>
      <c r="C181" s="21" t="s">
        <v>87</v>
      </c>
      <c r="D181" s="22">
        <v>168332</v>
      </c>
      <c r="E181" s="22">
        <v>354147</v>
      </c>
      <c r="F181" s="22">
        <v>100534</v>
      </c>
      <c r="G181" s="22">
        <v>-49847</v>
      </c>
      <c r="H181" s="22">
        <v>-26644</v>
      </c>
      <c r="I181" s="34">
        <f t="shared" si="43"/>
        <v>-0.1582824418411235</v>
      </c>
    </row>
    <row r="182" spans="1:9" ht="25.5">
      <c r="A182" s="24"/>
      <c r="B182" s="16" t="s">
        <v>197</v>
      </c>
      <c r="C182" s="14" t="s">
        <v>205</v>
      </c>
      <c r="D182" s="25" t="s">
        <v>21</v>
      </c>
      <c r="E182" s="25">
        <v>4708</v>
      </c>
      <c r="F182" s="25">
        <v>975</v>
      </c>
      <c r="G182" s="25">
        <v>716</v>
      </c>
      <c r="H182" s="25">
        <v>483</v>
      </c>
      <c r="I182" s="33"/>
    </row>
    <row r="183" spans="1:9" s="11" customFormat="1" ht="12.75">
      <c r="A183" s="15"/>
      <c r="B183" s="16" t="s">
        <v>198</v>
      </c>
      <c r="C183" s="18">
        <f>C181-C182</f>
        <v>38</v>
      </c>
      <c r="D183" s="18">
        <v>168232</v>
      </c>
      <c r="E183" s="18">
        <f>E181-E182</f>
        <v>349439</v>
      </c>
      <c r="F183" s="18">
        <f>F181-F182</f>
        <v>99559</v>
      </c>
      <c r="G183" s="18">
        <f>G181-G182</f>
        <v>-50563</v>
      </c>
      <c r="H183" s="18">
        <f>H181-H182</f>
        <v>-27127</v>
      </c>
      <c r="I183" s="33"/>
    </row>
    <row r="184" spans="1:9" ht="38.25">
      <c r="A184" s="12" t="s">
        <v>127</v>
      </c>
      <c r="B184" s="26" t="s">
        <v>128</v>
      </c>
      <c r="C184" s="14" t="s">
        <v>57</v>
      </c>
      <c r="D184" s="25">
        <v>81121</v>
      </c>
      <c r="E184" s="25">
        <v>255194</v>
      </c>
      <c r="F184" s="25">
        <v>91618</v>
      </c>
      <c r="G184" s="25">
        <v>-45874</v>
      </c>
      <c r="H184" s="25">
        <v>-19026</v>
      </c>
      <c r="I184" s="33">
        <f t="shared" si="43"/>
        <v>-0.23453852886428914</v>
      </c>
    </row>
    <row r="185" spans="1:9" ht="25.5">
      <c r="A185" s="24"/>
      <c r="B185" s="16" t="s">
        <v>197</v>
      </c>
      <c r="C185" s="14" t="s">
        <v>209</v>
      </c>
      <c r="D185" s="25" t="s">
        <v>21</v>
      </c>
      <c r="E185" s="25">
        <v>4472</v>
      </c>
      <c r="F185" s="25">
        <v>975</v>
      </c>
      <c r="G185" s="25">
        <v>975</v>
      </c>
      <c r="H185" s="25">
        <v>742</v>
      </c>
      <c r="I185" s="33" t="e">
        <f t="shared" si="43"/>
        <v>#VALUE!</v>
      </c>
    </row>
    <row r="186" spans="1:9" s="11" customFormat="1" ht="12.75">
      <c r="A186" s="15"/>
      <c r="B186" s="16" t="s">
        <v>198</v>
      </c>
      <c r="C186" s="18">
        <f>C184-C185</f>
        <v>24</v>
      </c>
      <c r="D186" s="18">
        <v>81121</v>
      </c>
      <c r="E186" s="18">
        <f>E184-E185</f>
        <v>250722</v>
      </c>
      <c r="F186" s="18">
        <f>F184-F185</f>
        <v>90643</v>
      </c>
      <c r="G186" s="18">
        <f>G184-G185</f>
        <v>-46849</v>
      </c>
      <c r="H186" s="18">
        <f>H184-H185</f>
        <v>-19768</v>
      </c>
      <c r="I186" s="33">
        <f t="shared" si="43"/>
        <v>-0.24368535890829748</v>
      </c>
    </row>
    <row r="187" spans="1:9" s="23" customFormat="1" ht="30" customHeight="1">
      <c r="A187" s="19" t="s">
        <v>129</v>
      </c>
      <c r="B187" s="20" t="s">
        <v>130</v>
      </c>
      <c r="C187" s="21" t="s">
        <v>228</v>
      </c>
      <c r="D187" s="22">
        <v>6230125</v>
      </c>
      <c r="E187" s="22">
        <v>5406983</v>
      </c>
      <c r="F187" s="22">
        <v>1672001</v>
      </c>
      <c r="G187" s="22">
        <v>1059277</v>
      </c>
      <c r="H187" s="22">
        <v>914574</v>
      </c>
      <c r="I187" s="34">
        <f t="shared" si="43"/>
        <v>0.14679865973796674</v>
      </c>
    </row>
    <row r="188" spans="1:9" ht="25.5">
      <c r="A188" s="24"/>
      <c r="B188" s="16" t="s">
        <v>197</v>
      </c>
      <c r="C188" s="14" t="s">
        <v>53</v>
      </c>
      <c r="D188" s="25">
        <v>425098</v>
      </c>
      <c r="E188" s="25">
        <v>389871</v>
      </c>
      <c r="F188" s="25">
        <v>52590</v>
      </c>
      <c r="G188" s="25">
        <v>-38158</v>
      </c>
      <c r="H188" s="25">
        <v>-50872</v>
      </c>
      <c r="I188" s="33">
        <f t="shared" si="43"/>
        <v>-0.11967122875195838</v>
      </c>
    </row>
    <row r="189" spans="1:9" s="11" customFormat="1" ht="12.75">
      <c r="A189" s="15"/>
      <c r="B189" s="16" t="s">
        <v>198</v>
      </c>
      <c r="C189" s="18">
        <f aca="true" t="shared" si="59" ref="C189:H189">C187-C188</f>
        <v>558</v>
      </c>
      <c r="D189" s="18">
        <f t="shared" si="59"/>
        <v>5805027</v>
      </c>
      <c r="E189" s="18">
        <f t="shared" si="59"/>
        <v>5017112</v>
      </c>
      <c r="F189" s="18">
        <f t="shared" si="59"/>
        <v>1619411</v>
      </c>
      <c r="G189" s="18">
        <f t="shared" si="59"/>
        <v>1097435</v>
      </c>
      <c r="H189" s="18">
        <f t="shared" si="59"/>
        <v>965446</v>
      </c>
      <c r="I189" s="33">
        <f t="shared" si="43"/>
        <v>0.1663120602195304</v>
      </c>
    </row>
    <row r="190" spans="1:9" ht="12.75">
      <c r="A190" s="12" t="s">
        <v>131</v>
      </c>
      <c r="B190" s="26" t="s">
        <v>132</v>
      </c>
      <c r="C190" s="14" t="s">
        <v>228</v>
      </c>
      <c r="D190" s="25">
        <v>6230125</v>
      </c>
      <c r="E190" s="25">
        <v>5406983</v>
      </c>
      <c r="F190" s="25">
        <v>1672001</v>
      </c>
      <c r="G190" s="25">
        <v>1059277</v>
      </c>
      <c r="H190" s="25">
        <v>914574</v>
      </c>
      <c r="I190" s="33">
        <f t="shared" si="43"/>
        <v>0.14679865973796674</v>
      </c>
    </row>
    <row r="191" spans="1:9" ht="25.5">
      <c r="A191" s="24"/>
      <c r="B191" s="16" t="s">
        <v>197</v>
      </c>
      <c r="C191" s="14" t="s">
        <v>53</v>
      </c>
      <c r="D191" s="25">
        <v>425098</v>
      </c>
      <c r="E191" s="25">
        <v>389871</v>
      </c>
      <c r="F191" s="25">
        <v>52590</v>
      </c>
      <c r="G191" s="25">
        <v>-38158</v>
      </c>
      <c r="H191" s="25">
        <v>-50872</v>
      </c>
      <c r="I191" s="33">
        <f t="shared" si="43"/>
        <v>-0.11967122875195838</v>
      </c>
    </row>
    <row r="192" spans="1:9" s="11" customFormat="1" ht="12.75">
      <c r="A192" s="15"/>
      <c r="B192" s="16" t="s">
        <v>198</v>
      </c>
      <c r="C192" s="18">
        <f aca="true" t="shared" si="60" ref="C192:H192">C190-C191</f>
        <v>558</v>
      </c>
      <c r="D192" s="18">
        <f t="shared" si="60"/>
        <v>5805027</v>
      </c>
      <c r="E192" s="18">
        <f t="shared" si="60"/>
        <v>5017112</v>
      </c>
      <c r="F192" s="18">
        <f t="shared" si="60"/>
        <v>1619411</v>
      </c>
      <c r="G192" s="18">
        <f t="shared" si="60"/>
        <v>1097435</v>
      </c>
      <c r="H192" s="18">
        <f t="shared" si="60"/>
        <v>965446</v>
      </c>
      <c r="I192" s="33">
        <f t="shared" si="43"/>
        <v>0.1663120602195304</v>
      </c>
    </row>
    <row r="193" spans="1:9" s="23" customFormat="1" ht="38.25">
      <c r="A193" s="19" t="s">
        <v>133</v>
      </c>
      <c r="B193" s="20" t="s">
        <v>134</v>
      </c>
      <c r="C193" s="21" t="s">
        <v>229</v>
      </c>
      <c r="D193" s="22">
        <v>3322524</v>
      </c>
      <c r="E193" s="22">
        <v>2952221</v>
      </c>
      <c r="F193" s="22">
        <v>633815</v>
      </c>
      <c r="G193" s="22">
        <v>79792</v>
      </c>
      <c r="H193" s="22">
        <v>19693</v>
      </c>
      <c r="I193" s="34">
        <f t="shared" si="43"/>
        <v>0.005927120466247949</v>
      </c>
    </row>
    <row r="194" spans="1:9" ht="25.5">
      <c r="A194" s="24"/>
      <c r="B194" s="16" t="s">
        <v>197</v>
      </c>
      <c r="C194" s="14" t="s">
        <v>206</v>
      </c>
      <c r="D194" s="25">
        <v>105225</v>
      </c>
      <c r="E194" s="25">
        <v>101475</v>
      </c>
      <c r="F194" s="25">
        <v>9192</v>
      </c>
      <c r="G194" s="25">
        <v>-3868</v>
      </c>
      <c r="H194" s="25">
        <v>-6354</v>
      </c>
      <c r="I194" s="33">
        <f t="shared" si="43"/>
        <v>-0.06038488952245189</v>
      </c>
    </row>
    <row r="195" spans="1:9" s="11" customFormat="1" ht="12.75">
      <c r="A195" s="15"/>
      <c r="B195" s="16" t="s">
        <v>198</v>
      </c>
      <c r="C195" s="18">
        <f aca="true" t="shared" si="61" ref="C195:H195">C193-C194</f>
        <v>444</v>
      </c>
      <c r="D195" s="18">
        <f t="shared" si="61"/>
        <v>3217299</v>
      </c>
      <c r="E195" s="18">
        <f t="shared" si="61"/>
        <v>2850746</v>
      </c>
      <c r="F195" s="18">
        <f t="shared" si="61"/>
        <v>624623</v>
      </c>
      <c r="G195" s="18">
        <f t="shared" si="61"/>
        <v>83660</v>
      </c>
      <c r="H195" s="18">
        <f t="shared" si="61"/>
        <v>26047</v>
      </c>
      <c r="I195" s="33">
        <f t="shared" si="43"/>
        <v>0.008095921454611462</v>
      </c>
    </row>
    <row r="196" spans="1:9" ht="25.5">
      <c r="A196" s="12" t="s">
        <v>135</v>
      </c>
      <c r="B196" s="26" t="s">
        <v>136</v>
      </c>
      <c r="C196" s="14" t="s">
        <v>230</v>
      </c>
      <c r="D196" s="25">
        <v>394361</v>
      </c>
      <c r="E196" s="25">
        <v>354189</v>
      </c>
      <c r="F196" s="25">
        <v>175272</v>
      </c>
      <c r="G196" s="25">
        <v>140812</v>
      </c>
      <c r="H196" s="25">
        <v>129983</v>
      </c>
      <c r="I196" s="33">
        <f t="shared" si="43"/>
        <v>0.3296040937110921</v>
      </c>
    </row>
    <row r="197" spans="1:9" ht="25.5">
      <c r="A197" s="24"/>
      <c r="B197" s="16" t="s">
        <v>197</v>
      </c>
      <c r="C197" s="14" t="s">
        <v>210</v>
      </c>
      <c r="D197" s="25">
        <v>880</v>
      </c>
      <c r="E197" s="25">
        <v>816</v>
      </c>
      <c r="F197" s="25">
        <v>58</v>
      </c>
      <c r="G197" s="25">
        <v>58</v>
      </c>
      <c r="H197" s="25">
        <v>47</v>
      </c>
      <c r="I197" s="33">
        <f t="shared" si="43"/>
        <v>0.053409090909090906</v>
      </c>
    </row>
    <row r="198" spans="1:9" s="11" customFormat="1" ht="12.75">
      <c r="A198" s="15"/>
      <c r="B198" s="16" t="s">
        <v>198</v>
      </c>
      <c r="C198" s="18">
        <f aca="true" t="shared" si="62" ref="C198:H198">C196-C197</f>
        <v>160</v>
      </c>
      <c r="D198" s="18">
        <f t="shared" si="62"/>
        <v>393481</v>
      </c>
      <c r="E198" s="18">
        <f t="shared" si="62"/>
        <v>353373</v>
      </c>
      <c r="F198" s="18">
        <f t="shared" si="62"/>
        <v>175214</v>
      </c>
      <c r="G198" s="18">
        <f t="shared" si="62"/>
        <v>140754</v>
      </c>
      <c r="H198" s="18">
        <f t="shared" si="62"/>
        <v>129936</v>
      </c>
      <c r="I198" s="33">
        <f t="shared" si="43"/>
        <v>0.3302217896162712</v>
      </c>
    </row>
    <row r="199" spans="1:9" ht="38.25">
      <c r="A199" s="12" t="s">
        <v>137</v>
      </c>
      <c r="B199" s="26" t="s">
        <v>138</v>
      </c>
      <c r="C199" s="14" t="s">
        <v>103</v>
      </c>
      <c r="D199" s="25">
        <v>239180</v>
      </c>
      <c r="E199" s="25">
        <v>161942</v>
      </c>
      <c r="F199" s="25">
        <v>106569</v>
      </c>
      <c r="G199" s="25">
        <v>63903</v>
      </c>
      <c r="H199" s="25">
        <v>56281</v>
      </c>
      <c r="I199" s="33">
        <f aca="true" t="shared" si="63" ref="I199:I262">H199/D199</f>
        <v>0.23530813613178359</v>
      </c>
    </row>
    <row r="200" spans="1:9" ht="25.5">
      <c r="A200" s="24"/>
      <c r="B200" s="16" t="s">
        <v>197</v>
      </c>
      <c r="C200" s="14" t="s">
        <v>210</v>
      </c>
      <c r="D200" s="25">
        <v>30471</v>
      </c>
      <c r="E200" s="25">
        <v>22620</v>
      </c>
      <c r="F200" s="25">
        <v>7318</v>
      </c>
      <c r="G200" s="25">
        <v>3776</v>
      </c>
      <c r="H200" s="25">
        <v>711</v>
      </c>
      <c r="I200" s="33">
        <f t="shared" si="63"/>
        <v>0.023333661514226643</v>
      </c>
    </row>
    <row r="201" spans="1:9" s="11" customFormat="1" ht="12.75">
      <c r="A201" s="15"/>
      <c r="B201" s="16" t="s">
        <v>198</v>
      </c>
      <c r="C201" s="18">
        <f aca="true" t="shared" si="64" ref="C201:H201">C199-C200</f>
        <v>47</v>
      </c>
      <c r="D201" s="18">
        <f t="shared" si="64"/>
        <v>208709</v>
      </c>
      <c r="E201" s="18">
        <f t="shared" si="64"/>
        <v>139322</v>
      </c>
      <c r="F201" s="18">
        <f t="shared" si="64"/>
        <v>99251</v>
      </c>
      <c r="G201" s="18">
        <f t="shared" si="64"/>
        <v>60127</v>
      </c>
      <c r="H201" s="18">
        <f t="shared" si="64"/>
        <v>55570</v>
      </c>
      <c r="I201" s="33">
        <f t="shared" si="63"/>
        <v>0.2662558873838694</v>
      </c>
    </row>
    <row r="202" spans="1:9" ht="51">
      <c r="A202" s="12" t="s">
        <v>139</v>
      </c>
      <c r="B202" s="26" t="s">
        <v>140</v>
      </c>
      <c r="C202" s="14" t="s">
        <v>231</v>
      </c>
      <c r="D202" s="25">
        <v>1224211</v>
      </c>
      <c r="E202" s="25">
        <v>1045264</v>
      </c>
      <c r="F202" s="25">
        <v>243039</v>
      </c>
      <c r="G202" s="25">
        <v>-220479</v>
      </c>
      <c r="H202" s="25">
        <v>-249618</v>
      </c>
      <c r="I202" s="33">
        <f t="shared" si="63"/>
        <v>-0.20390112488778486</v>
      </c>
    </row>
    <row r="203" spans="1:9" ht="25.5">
      <c r="A203" s="24"/>
      <c r="B203" s="16" t="s">
        <v>197</v>
      </c>
      <c r="C203" s="14" t="s">
        <v>240</v>
      </c>
      <c r="D203" s="25">
        <v>73874</v>
      </c>
      <c r="E203" s="25">
        <v>78039</v>
      </c>
      <c r="F203" s="25">
        <v>1816</v>
      </c>
      <c r="G203" s="25">
        <v>-7702</v>
      </c>
      <c r="H203" s="25">
        <v>-7112</v>
      </c>
      <c r="I203" s="33">
        <f t="shared" si="63"/>
        <v>-0.09627203075506945</v>
      </c>
    </row>
    <row r="204" spans="1:9" s="11" customFormat="1" ht="12.75">
      <c r="A204" s="15"/>
      <c r="B204" s="16" t="s">
        <v>198</v>
      </c>
      <c r="C204" s="18">
        <f aca="true" t="shared" si="65" ref="C204:H204">C202-C203</f>
        <v>127</v>
      </c>
      <c r="D204" s="18">
        <f t="shared" si="65"/>
        <v>1150337</v>
      </c>
      <c r="E204" s="18">
        <f t="shared" si="65"/>
        <v>967225</v>
      </c>
      <c r="F204" s="18">
        <f t="shared" si="65"/>
        <v>241223</v>
      </c>
      <c r="G204" s="18">
        <f t="shared" si="65"/>
        <v>-212777</v>
      </c>
      <c r="H204" s="18">
        <f t="shared" si="65"/>
        <v>-242506</v>
      </c>
      <c r="I204" s="33">
        <f t="shared" si="63"/>
        <v>-0.21081300523237972</v>
      </c>
    </row>
    <row r="205" spans="1:9" ht="15.75" customHeight="1">
      <c r="A205" s="12" t="s">
        <v>141</v>
      </c>
      <c r="B205" s="26" t="s">
        <v>142</v>
      </c>
      <c r="C205" s="14" t="s">
        <v>57</v>
      </c>
      <c r="D205" s="25">
        <v>284873</v>
      </c>
      <c r="E205" s="25">
        <v>241337</v>
      </c>
      <c r="F205" s="25">
        <v>39472</v>
      </c>
      <c r="G205" s="25">
        <v>32182</v>
      </c>
      <c r="H205" s="25">
        <v>29471</v>
      </c>
      <c r="I205" s="33">
        <f t="shared" si="63"/>
        <v>0.10345311770508261</v>
      </c>
    </row>
    <row r="206" spans="1:9" ht="25.5">
      <c r="A206" s="12"/>
      <c r="B206" s="16" t="s">
        <v>197</v>
      </c>
      <c r="C206" s="14" t="s">
        <v>207</v>
      </c>
      <c r="D206" s="25" t="s">
        <v>200</v>
      </c>
      <c r="E206" s="25" t="s">
        <v>200</v>
      </c>
      <c r="F206" s="25" t="s">
        <v>200</v>
      </c>
      <c r="G206" s="25" t="s">
        <v>200</v>
      </c>
      <c r="H206" s="25" t="s">
        <v>200</v>
      </c>
      <c r="I206" s="33"/>
    </row>
    <row r="207" spans="1:9" s="11" customFormat="1" ht="12.75">
      <c r="A207" s="15"/>
      <c r="B207" s="16" t="s">
        <v>198</v>
      </c>
      <c r="C207" s="18">
        <f aca="true" t="shared" si="66" ref="C207:H207">C205-C206</f>
        <v>27</v>
      </c>
      <c r="D207" s="18" t="e">
        <f t="shared" si="66"/>
        <v>#VALUE!</v>
      </c>
      <c r="E207" s="18" t="e">
        <f t="shared" si="66"/>
        <v>#VALUE!</v>
      </c>
      <c r="F207" s="18" t="e">
        <f t="shared" si="66"/>
        <v>#VALUE!</v>
      </c>
      <c r="G207" s="18" t="e">
        <f t="shared" si="66"/>
        <v>#VALUE!</v>
      </c>
      <c r="H207" s="18" t="e">
        <f t="shared" si="66"/>
        <v>#VALUE!</v>
      </c>
      <c r="I207" s="33"/>
    </row>
    <row r="208" spans="1:9" ht="25.5">
      <c r="A208" s="12" t="s">
        <v>143</v>
      </c>
      <c r="B208" s="26" t="s">
        <v>144</v>
      </c>
      <c r="C208" s="14" t="s">
        <v>127</v>
      </c>
      <c r="D208" s="25">
        <v>1131339</v>
      </c>
      <c r="E208" s="25">
        <v>1111186</v>
      </c>
      <c r="F208" s="25">
        <v>58868</v>
      </c>
      <c r="G208" s="25">
        <v>53396</v>
      </c>
      <c r="H208" s="25">
        <v>44861</v>
      </c>
      <c r="I208" s="33">
        <f t="shared" si="63"/>
        <v>0.03965301293423103</v>
      </c>
    </row>
    <row r="209" spans="1:9" ht="25.5">
      <c r="A209" s="24"/>
      <c r="B209" s="16" t="s">
        <v>197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33"/>
    </row>
    <row r="210" spans="1:9" s="11" customFormat="1" ht="12.75">
      <c r="A210" s="15"/>
      <c r="B210" s="16" t="s">
        <v>198</v>
      </c>
      <c r="C210" s="18">
        <f aca="true" t="shared" si="67" ref="C210:H210">C208-C209</f>
        <v>64</v>
      </c>
      <c r="D210" s="18">
        <f t="shared" si="67"/>
        <v>1131339</v>
      </c>
      <c r="E210" s="18">
        <f t="shared" si="67"/>
        <v>1111186</v>
      </c>
      <c r="F210" s="18">
        <f t="shared" si="67"/>
        <v>58868</v>
      </c>
      <c r="G210" s="18">
        <f t="shared" si="67"/>
        <v>53396</v>
      </c>
      <c r="H210" s="18">
        <f t="shared" si="67"/>
        <v>44861</v>
      </c>
      <c r="I210" s="33">
        <f t="shared" si="63"/>
        <v>0.03965301293423103</v>
      </c>
    </row>
    <row r="211" spans="1:9" ht="25.5">
      <c r="A211" s="12" t="s">
        <v>145</v>
      </c>
      <c r="B211" s="26" t="s">
        <v>146</v>
      </c>
      <c r="C211" s="14" t="s">
        <v>37</v>
      </c>
      <c r="D211" s="25">
        <v>36072</v>
      </c>
      <c r="E211" s="25">
        <v>27767</v>
      </c>
      <c r="F211" s="25">
        <v>8900</v>
      </c>
      <c r="G211" s="25">
        <v>8283</v>
      </c>
      <c r="H211" s="25">
        <v>7101</v>
      </c>
      <c r="I211" s="33">
        <f t="shared" si="63"/>
        <v>0.1968562874251497</v>
      </c>
    </row>
    <row r="212" spans="1:9" ht="25.5">
      <c r="A212" s="24"/>
      <c r="B212" s="16" t="s">
        <v>197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33"/>
    </row>
    <row r="213" spans="1:9" s="11" customFormat="1" ht="12.75">
      <c r="A213" s="15"/>
      <c r="B213" s="16" t="s">
        <v>198</v>
      </c>
      <c r="C213" s="18">
        <f aca="true" t="shared" si="68" ref="C213:H213">C211-C212</f>
        <v>16</v>
      </c>
      <c r="D213" s="18">
        <f t="shared" si="68"/>
        <v>36072</v>
      </c>
      <c r="E213" s="18">
        <f t="shared" si="68"/>
        <v>27767</v>
      </c>
      <c r="F213" s="18">
        <f t="shared" si="68"/>
        <v>8900</v>
      </c>
      <c r="G213" s="18">
        <f t="shared" si="68"/>
        <v>8283</v>
      </c>
      <c r="H213" s="18">
        <f t="shared" si="68"/>
        <v>7101</v>
      </c>
      <c r="I213" s="33">
        <f t="shared" si="63"/>
        <v>0.1968562874251497</v>
      </c>
    </row>
    <row r="214" spans="1:9" ht="12.75">
      <c r="A214" s="12" t="s">
        <v>147</v>
      </c>
      <c r="B214" s="26" t="s">
        <v>148</v>
      </c>
      <c r="C214" s="14" t="s">
        <v>204</v>
      </c>
      <c r="D214" s="25">
        <v>12488</v>
      </c>
      <c r="E214" s="25">
        <v>10536</v>
      </c>
      <c r="F214" s="25">
        <v>1695</v>
      </c>
      <c r="G214" s="25">
        <v>1695</v>
      </c>
      <c r="H214" s="25">
        <v>1614</v>
      </c>
      <c r="I214" s="33">
        <f t="shared" si="63"/>
        <v>0.12924407431133889</v>
      </c>
    </row>
    <row r="215" spans="1:9" ht="25.5">
      <c r="A215" s="24"/>
      <c r="B215" s="16" t="s">
        <v>197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33"/>
    </row>
    <row r="216" spans="1:9" s="11" customFormat="1" ht="12.75">
      <c r="A216" s="15"/>
      <c r="B216" s="16" t="s">
        <v>198</v>
      </c>
      <c r="C216" s="18">
        <f aca="true" t="shared" si="69" ref="C216:H216">C214-C215</f>
        <v>3</v>
      </c>
      <c r="D216" s="18">
        <f t="shared" si="69"/>
        <v>12488</v>
      </c>
      <c r="E216" s="18">
        <f t="shared" si="69"/>
        <v>10536</v>
      </c>
      <c r="F216" s="18">
        <f t="shared" si="69"/>
        <v>1695</v>
      </c>
      <c r="G216" s="18">
        <f t="shared" si="69"/>
        <v>1695</v>
      </c>
      <c r="H216" s="18">
        <f t="shared" si="69"/>
        <v>1614</v>
      </c>
      <c r="I216" s="33">
        <f t="shared" si="63"/>
        <v>0.12924407431133889</v>
      </c>
    </row>
    <row r="217" spans="1:9" s="23" customFormat="1" ht="51">
      <c r="A217" s="19" t="s">
        <v>149</v>
      </c>
      <c r="B217" s="20" t="s">
        <v>150</v>
      </c>
      <c r="C217" s="21" t="s">
        <v>232</v>
      </c>
      <c r="D217" s="22">
        <v>2108604</v>
      </c>
      <c r="E217" s="22">
        <v>1908302</v>
      </c>
      <c r="F217" s="22">
        <v>462547</v>
      </c>
      <c r="G217" s="22">
        <v>433632</v>
      </c>
      <c r="H217" s="22">
        <v>398670</v>
      </c>
      <c r="I217" s="34">
        <f t="shared" si="63"/>
        <v>0.18906821764541848</v>
      </c>
    </row>
    <row r="218" spans="1:9" ht="25.5">
      <c r="A218" s="24"/>
      <c r="B218" s="16" t="s">
        <v>197</v>
      </c>
      <c r="C218" s="14" t="s">
        <v>205</v>
      </c>
      <c r="D218" s="25">
        <v>393672</v>
      </c>
      <c r="E218" s="25">
        <v>419954</v>
      </c>
      <c r="F218" s="25">
        <v>261867</v>
      </c>
      <c r="G218" s="25">
        <v>258304</v>
      </c>
      <c r="H218" s="25">
        <v>249144</v>
      </c>
      <c r="I218" s="33">
        <f t="shared" si="63"/>
        <v>0.6328720356032433</v>
      </c>
    </row>
    <row r="219" spans="1:9" s="11" customFormat="1" ht="12.75">
      <c r="A219" s="15"/>
      <c r="B219" s="16" t="s">
        <v>198</v>
      </c>
      <c r="C219" s="18">
        <f aca="true" t="shared" si="70" ref="C219:H219">C217-C218</f>
        <v>222</v>
      </c>
      <c r="D219" s="18">
        <f t="shared" si="70"/>
        <v>1714932</v>
      </c>
      <c r="E219" s="18">
        <f t="shared" si="70"/>
        <v>1488348</v>
      </c>
      <c r="F219" s="18">
        <f t="shared" si="70"/>
        <v>200680</v>
      </c>
      <c r="G219" s="18">
        <f t="shared" si="70"/>
        <v>175328</v>
      </c>
      <c r="H219" s="18">
        <f t="shared" si="70"/>
        <v>149526</v>
      </c>
      <c r="I219" s="33">
        <f t="shared" si="63"/>
        <v>0.08719062913281693</v>
      </c>
    </row>
    <row r="220" spans="1:9" ht="12.75">
      <c r="A220" s="12" t="s">
        <v>151</v>
      </c>
      <c r="B220" s="26" t="s">
        <v>152</v>
      </c>
      <c r="C220" s="14" t="s">
        <v>67</v>
      </c>
      <c r="D220" s="25">
        <v>346174</v>
      </c>
      <c r="E220" s="25">
        <v>315293</v>
      </c>
      <c r="F220" s="25">
        <v>260154</v>
      </c>
      <c r="G220" s="25">
        <v>255359</v>
      </c>
      <c r="H220" s="25">
        <v>245789</v>
      </c>
      <c r="I220" s="33">
        <f t="shared" si="63"/>
        <v>0.7100157724150283</v>
      </c>
    </row>
    <row r="221" spans="1:9" ht="25.5">
      <c r="A221" s="24"/>
      <c r="B221" s="16" t="s">
        <v>197</v>
      </c>
      <c r="C221" s="14" t="s">
        <v>242</v>
      </c>
      <c r="D221" s="25">
        <v>417</v>
      </c>
      <c r="E221" s="25">
        <v>1703</v>
      </c>
      <c r="F221" s="25">
        <v>196669</v>
      </c>
      <c r="G221" s="25">
        <v>195435</v>
      </c>
      <c r="H221" s="25">
        <v>195435</v>
      </c>
      <c r="I221" s="33">
        <f t="shared" si="63"/>
        <v>468.66906474820144</v>
      </c>
    </row>
    <row r="222" spans="1:9" s="11" customFormat="1" ht="12.75">
      <c r="A222" s="15"/>
      <c r="B222" s="16" t="s">
        <v>198</v>
      </c>
      <c r="C222" s="18">
        <f aca="true" t="shared" si="71" ref="C222:H222">C220-C221</f>
        <v>31</v>
      </c>
      <c r="D222" s="18">
        <f t="shared" si="71"/>
        <v>345757</v>
      </c>
      <c r="E222" s="18">
        <f t="shared" si="71"/>
        <v>313590</v>
      </c>
      <c r="F222" s="18">
        <f t="shared" si="71"/>
        <v>63485</v>
      </c>
      <c r="G222" s="18">
        <f t="shared" si="71"/>
        <v>59924</v>
      </c>
      <c r="H222" s="18">
        <f t="shared" si="71"/>
        <v>50354</v>
      </c>
      <c r="I222" s="33">
        <f t="shared" si="63"/>
        <v>0.14563407248443272</v>
      </c>
    </row>
    <row r="223" spans="1:9" ht="25.5">
      <c r="A223" s="12" t="s">
        <v>153</v>
      </c>
      <c r="B223" s="26" t="s">
        <v>154</v>
      </c>
      <c r="C223" s="14" t="s">
        <v>205</v>
      </c>
      <c r="D223" s="25">
        <v>16275</v>
      </c>
      <c r="E223" s="25">
        <v>11450</v>
      </c>
      <c r="F223" s="25">
        <v>4382</v>
      </c>
      <c r="G223" s="25">
        <v>4382</v>
      </c>
      <c r="H223" s="25">
        <v>3589</v>
      </c>
      <c r="I223" s="33">
        <f t="shared" si="63"/>
        <v>0.22052227342549924</v>
      </c>
    </row>
    <row r="224" spans="1:9" ht="25.5">
      <c r="A224" s="24"/>
      <c r="B224" s="16" t="s">
        <v>197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33"/>
    </row>
    <row r="225" spans="1:9" s="11" customFormat="1" ht="12.75">
      <c r="A225" s="15"/>
      <c r="B225" s="16" t="s">
        <v>198</v>
      </c>
      <c r="C225" s="18">
        <f aca="true" t="shared" si="72" ref="C225:H225">C223-C224</f>
        <v>5</v>
      </c>
      <c r="D225" s="18">
        <f t="shared" si="72"/>
        <v>16275</v>
      </c>
      <c r="E225" s="18">
        <f t="shared" si="72"/>
        <v>11450</v>
      </c>
      <c r="F225" s="18">
        <f t="shared" si="72"/>
        <v>4382</v>
      </c>
      <c r="G225" s="18">
        <f t="shared" si="72"/>
        <v>4382</v>
      </c>
      <c r="H225" s="18">
        <f t="shared" si="72"/>
        <v>3589</v>
      </c>
      <c r="I225" s="33">
        <f t="shared" si="63"/>
        <v>0.22052227342549924</v>
      </c>
    </row>
    <row r="226" spans="1:9" ht="38.25">
      <c r="A226" s="12" t="s">
        <v>155</v>
      </c>
      <c r="B226" s="26" t="s">
        <v>156</v>
      </c>
      <c r="C226" s="14" t="s">
        <v>121</v>
      </c>
      <c r="D226" s="25">
        <v>189371</v>
      </c>
      <c r="E226" s="25">
        <v>182679</v>
      </c>
      <c r="F226" s="25">
        <v>8852</v>
      </c>
      <c r="G226" s="25">
        <v>4738</v>
      </c>
      <c r="H226" s="25">
        <v>3484</v>
      </c>
      <c r="I226" s="33">
        <f t="shared" si="63"/>
        <v>0.01839774833527837</v>
      </c>
    </row>
    <row r="227" spans="1:9" ht="25.5">
      <c r="A227" s="24"/>
      <c r="B227" s="16" t="s">
        <v>197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33"/>
    </row>
    <row r="228" spans="1:9" s="11" customFormat="1" ht="12.75">
      <c r="A228" s="15"/>
      <c r="B228" s="16" t="s">
        <v>198</v>
      </c>
      <c r="C228" s="18">
        <f aca="true" t="shared" si="73" ref="C228:H228">C226-C227</f>
        <v>62</v>
      </c>
      <c r="D228" s="18">
        <f t="shared" si="73"/>
        <v>189371</v>
      </c>
      <c r="E228" s="18">
        <f t="shared" si="73"/>
        <v>182679</v>
      </c>
      <c r="F228" s="18">
        <f t="shared" si="73"/>
        <v>8852</v>
      </c>
      <c r="G228" s="18">
        <f t="shared" si="73"/>
        <v>4738</v>
      </c>
      <c r="H228" s="18">
        <f t="shared" si="73"/>
        <v>3484</v>
      </c>
      <c r="I228" s="33">
        <f t="shared" si="63"/>
        <v>0.01839774833527837</v>
      </c>
    </row>
    <row r="229" spans="1:9" ht="38.25">
      <c r="A229" s="12" t="s">
        <v>157</v>
      </c>
      <c r="B229" s="26" t="s">
        <v>158</v>
      </c>
      <c r="C229" s="14" t="s">
        <v>135</v>
      </c>
      <c r="D229" s="25">
        <v>829494</v>
      </c>
      <c r="E229" s="25">
        <v>676341</v>
      </c>
      <c r="F229" s="25">
        <v>106753</v>
      </c>
      <c r="G229" s="25">
        <v>91674</v>
      </c>
      <c r="H229" s="25">
        <v>80172</v>
      </c>
      <c r="I229" s="33">
        <f t="shared" si="63"/>
        <v>0.09665169368313695</v>
      </c>
    </row>
    <row r="230" spans="1:9" ht="25.5">
      <c r="A230" s="24"/>
      <c r="B230" s="16" t="s">
        <v>197</v>
      </c>
      <c r="C230" s="14" t="s">
        <v>207</v>
      </c>
      <c r="D230" s="25">
        <v>51785</v>
      </c>
      <c r="E230" s="25">
        <v>54101</v>
      </c>
      <c r="F230" s="25">
        <v>0</v>
      </c>
      <c r="G230" s="25">
        <v>-2329</v>
      </c>
      <c r="H230" s="25">
        <v>-2329</v>
      </c>
      <c r="I230" s="33">
        <f t="shared" si="63"/>
        <v>-0.04497441344018538</v>
      </c>
    </row>
    <row r="231" spans="1:9" s="11" customFormat="1" ht="12.75">
      <c r="A231" s="15"/>
      <c r="B231" s="16" t="s">
        <v>198</v>
      </c>
      <c r="C231" s="18">
        <f aca="true" t="shared" si="74" ref="C231:H231">C229-C230</f>
        <v>68</v>
      </c>
      <c r="D231" s="18">
        <f t="shared" si="74"/>
        <v>777709</v>
      </c>
      <c r="E231" s="18">
        <f t="shared" si="74"/>
        <v>622240</v>
      </c>
      <c r="F231" s="18">
        <f t="shared" si="74"/>
        <v>106753</v>
      </c>
      <c r="G231" s="18">
        <f t="shared" si="74"/>
        <v>94003</v>
      </c>
      <c r="H231" s="18">
        <f t="shared" si="74"/>
        <v>82501</v>
      </c>
      <c r="I231" s="33">
        <f t="shared" si="63"/>
        <v>0.10608209497382697</v>
      </c>
    </row>
    <row r="232" spans="1:9" ht="25.5">
      <c r="A232" s="12" t="s">
        <v>159</v>
      </c>
      <c r="B232" s="26" t="s">
        <v>160</v>
      </c>
      <c r="C232" s="14" t="s">
        <v>67</v>
      </c>
      <c r="D232" s="25">
        <v>664353</v>
      </c>
      <c r="E232" s="25">
        <v>665162</v>
      </c>
      <c r="F232" s="25">
        <v>78191</v>
      </c>
      <c r="G232" s="25">
        <v>76831</v>
      </c>
      <c r="H232" s="25">
        <v>65766</v>
      </c>
      <c r="I232" s="33">
        <f t="shared" si="63"/>
        <v>0.09899255365746824</v>
      </c>
    </row>
    <row r="233" spans="1:9" ht="25.5">
      <c r="A233" s="24"/>
      <c r="B233" s="16" t="s">
        <v>197</v>
      </c>
      <c r="C233" s="14" t="s">
        <v>207</v>
      </c>
      <c r="D233" s="25">
        <v>338755</v>
      </c>
      <c r="E233" s="25">
        <v>361490</v>
      </c>
      <c r="F233" s="25">
        <v>65162</v>
      </c>
      <c r="G233" s="25">
        <v>65162</v>
      </c>
      <c r="H233" s="25">
        <v>56020</v>
      </c>
      <c r="I233" s="33">
        <f t="shared" si="63"/>
        <v>0.1653702528375965</v>
      </c>
    </row>
    <row r="234" spans="1:9" s="11" customFormat="1" ht="12.75">
      <c r="A234" s="15"/>
      <c r="B234" s="16" t="s">
        <v>198</v>
      </c>
      <c r="C234" s="18">
        <f aca="true" t="shared" si="75" ref="C234:H234">C232-C233</f>
        <v>32</v>
      </c>
      <c r="D234" s="18">
        <f t="shared" si="75"/>
        <v>325598</v>
      </c>
      <c r="E234" s="18">
        <f t="shared" si="75"/>
        <v>303672</v>
      </c>
      <c r="F234" s="18">
        <f t="shared" si="75"/>
        <v>13029</v>
      </c>
      <c r="G234" s="18">
        <f t="shared" si="75"/>
        <v>11669</v>
      </c>
      <c r="H234" s="18">
        <f t="shared" si="75"/>
        <v>9746</v>
      </c>
      <c r="I234" s="33">
        <f t="shared" si="63"/>
        <v>0.029932616293711876</v>
      </c>
    </row>
    <row r="235" spans="1:9" ht="76.5">
      <c r="A235" s="12" t="s">
        <v>161</v>
      </c>
      <c r="B235" s="26" t="s">
        <v>162</v>
      </c>
      <c r="C235" s="14" t="s">
        <v>51</v>
      </c>
      <c r="D235" s="25">
        <v>62937</v>
      </c>
      <c r="E235" s="25">
        <v>57377</v>
      </c>
      <c r="F235" s="25">
        <v>4215</v>
      </c>
      <c r="G235" s="25">
        <v>648</v>
      </c>
      <c r="H235" s="25">
        <v>-130</v>
      </c>
      <c r="I235" s="33">
        <f t="shared" si="63"/>
        <v>-0.0020655576211131765</v>
      </c>
    </row>
    <row r="236" spans="1:9" ht="25.5">
      <c r="A236" s="24"/>
      <c r="B236" s="16" t="s">
        <v>197</v>
      </c>
      <c r="C236" s="14" t="s">
        <v>207</v>
      </c>
      <c r="D236" s="25">
        <v>2715</v>
      </c>
      <c r="E236" s="25">
        <v>2660</v>
      </c>
      <c r="F236" s="25">
        <v>36</v>
      </c>
      <c r="G236" s="25">
        <v>36</v>
      </c>
      <c r="H236" s="25">
        <v>18</v>
      </c>
      <c r="I236" s="33">
        <f t="shared" si="63"/>
        <v>0.0066298342541436465</v>
      </c>
    </row>
    <row r="237" spans="1:9" s="11" customFormat="1" ht="12.75">
      <c r="A237" s="15"/>
      <c r="B237" s="16" t="s">
        <v>198</v>
      </c>
      <c r="C237" s="18">
        <f aca="true" t="shared" si="76" ref="C237:H237">C235-C236</f>
        <v>24</v>
      </c>
      <c r="D237" s="18">
        <f t="shared" si="76"/>
        <v>60222</v>
      </c>
      <c r="E237" s="18">
        <f t="shared" si="76"/>
        <v>54717</v>
      </c>
      <c r="F237" s="18">
        <f t="shared" si="76"/>
        <v>4179</v>
      </c>
      <c r="G237" s="18">
        <f t="shared" si="76"/>
        <v>612</v>
      </c>
      <c r="H237" s="18">
        <f t="shared" si="76"/>
        <v>-148</v>
      </c>
      <c r="I237" s="33">
        <f t="shared" si="63"/>
        <v>-0.002457573644183189</v>
      </c>
    </row>
    <row r="238" spans="1:9" s="23" customFormat="1" ht="51">
      <c r="A238" s="19" t="s">
        <v>163</v>
      </c>
      <c r="B238" s="20" t="s">
        <v>164</v>
      </c>
      <c r="C238" s="21" t="s">
        <v>204</v>
      </c>
      <c r="D238" s="22">
        <v>21156</v>
      </c>
      <c r="E238" s="22">
        <v>19388</v>
      </c>
      <c r="F238" s="22">
        <v>1341</v>
      </c>
      <c r="G238" s="22">
        <v>1341</v>
      </c>
      <c r="H238" s="22">
        <v>727</v>
      </c>
      <c r="I238" s="34">
        <f t="shared" si="63"/>
        <v>0.03436377387029684</v>
      </c>
    </row>
    <row r="239" spans="1:9" ht="25.5">
      <c r="A239" s="24"/>
      <c r="B239" s="16" t="s">
        <v>197</v>
      </c>
      <c r="C239" s="14" t="s">
        <v>207</v>
      </c>
      <c r="D239" s="25">
        <v>21143</v>
      </c>
      <c r="E239" s="25">
        <v>19375</v>
      </c>
      <c r="F239" s="25">
        <v>1341</v>
      </c>
      <c r="G239" s="25">
        <v>1341</v>
      </c>
      <c r="H239" s="25">
        <v>727</v>
      </c>
      <c r="I239" s="33">
        <f t="shared" si="63"/>
        <v>0.03438490280471078</v>
      </c>
    </row>
    <row r="240" spans="1:9" s="11" customFormat="1" ht="12.75">
      <c r="A240" s="15"/>
      <c r="B240" s="16" t="s">
        <v>198</v>
      </c>
      <c r="C240" s="18">
        <f aca="true" t="shared" si="77" ref="C240:H240">C238-C239</f>
        <v>2</v>
      </c>
      <c r="D240" s="18">
        <f t="shared" si="77"/>
        <v>13</v>
      </c>
      <c r="E240" s="18">
        <f t="shared" si="77"/>
        <v>13</v>
      </c>
      <c r="F240" s="18">
        <f t="shared" si="77"/>
        <v>0</v>
      </c>
      <c r="G240" s="18">
        <f t="shared" si="77"/>
        <v>0</v>
      </c>
      <c r="H240" s="18">
        <f t="shared" si="77"/>
        <v>0</v>
      </c>
      <c r="I240" s="33">
        <f t="shared" si="63"/>
        <v>0</v>
      </c>
    </row>
    <row r="241" spans="1:9" ht="51">
      <c r="A241" s="12" t="s">
        <v>165</v>
      </c>
      <c r="B241" s="26" t="s">
        <v>166</v>
      </c>
      <c r="C241" s="14" t="s">
        <v>204</v>
      </c>
      <c r="D241" s="25">
        <v>21156</v>
      </c>
      <c r="E241" s="25">
        <v>19388</v>
      </c>
      <c r="F241" s="25">
        <v>1341</v>
      </c>
      <c r="G241" s="25">
        <v>1341</v>
      </c>
      <c r="H241" s="25">
        <v>727</v>
      </c>
      <c r="I241" s="33">
        <f t="shared" si="63"/>
        <v>0.03436377387029684</v>
      </c>
    </row>
    <row r="242" spans="1:9" ht="25.5">
      <c r="A242" s="24"/>
      <c r="B242" s="16" t="s">
        <v>197</v>
      </c>
      <c r="C242" s="14" t="s">
        <v>207</v>
      </c>
      <c r="D242" s="25">
        <v>21143</v>
      </c>
      <c r="E242" s="25">
        <v>19375</v>
      </c>
      <c r="F242" s="25">
        <v>1341</v>
      </c>
      <c r="G242" s="25">
        <v>1341</v>
      </c>
      <c r="H242" s="25">
        <v>727</v>
      </c>
      <c r="I242" s="33">
        <f t="shared" si="63"/>
        <v>0.03438490280471078</v>
      </c>
    </row>
    <row r="243" spans="1:9" s="11" customFormat="1" ht="12.75">
      <c r="A243" s="15"/>
      <c r="B243" s="16" t="s">
        <v>198</v>
      </c>
      <c r="C243" s="18">
        <f aca="true" t="shared" si="78" ref="C243:H243">C241-C242</f>
        <v>2</v>
      </c>
      <c r="D243" s="18">
        <f t="shared" si="78"/>
        <v>13</v>
      </c>
      <c r="E243" s="18">
        <f t="shared" si="78"/>
        <v>13</v>
      </c>
      <c r="F243" s="18">
        <f t="shared" si="78"/>
        <v>0</v>
      </c>
      <c r="G243" s="18">
        <f t="shared" si="78"/>
        <v>0</v>
      </c>
      <c r="H243" s="18">
        <f t="shared" si="78"/>
        <v>0</v>
      </c>
      <c r="I243" s="33">
        <f t="shared" si="63"/>
        <v>0</v>
      </c>
    </row>
    <row r="244" spans="1:9" s="23" customFormat="1" ht="22.5" customHeight="1">
      <c r="A244" s="19" t="s">
        <v>167</v>
      </c>
      <c r="B244" s="20" t="s">
        <v>168</v>
      </c>
      <c r="C244" s="21" t="s">
        <v>233</v>
      </c>
      <c r="D244" s="22">
        <v>294295</v>
      </c>
      <c r="E244" s="22">
        <v>260799</v>
      </c>
      <c r="F244" s="22">
        <v>39296</v>
      </c>
      <c r="G244" s="22">
        <v>35656</v>
      </c>
      <c r="H244" s="22">
        <v>31586</v>
      </c>
      <c r="I244" s="34">
        <f t="shared" si="63"/>
        <v>0.10732768140811091</v>
      </c>
    </row>
    <row r="245" spans="1:9" ht="25.5">
      <c r="A245" s="24"/>
      <c r="B245" s="16" t="s">
        <v>197</v>
      </c>
      <c r="C245" s="14" t="s">
        <v>240</v>
      </c>
      <c r="D245" s="25">
        <v>37575</v>
      </c>
      <c r="E245" s="25">
        <v>37050</v>
      </c>
      <c r="F245" s="25">
        <v>2051</v>
      </c>
      <c r="G245" s="25">
        <v>396</v>
      </c>
      <c r="H245" s="25">
        <v>-164</v>
      </c>
      <c r="I245" s="33">
        <f t="shared" si="63"/>
        <v>-0.004364604125083167</v>
      </c>
    </row>
    <row r="246" spans="1:9" s="11" customFormat="1" ht="12.75">
      <c r="A246" s="15"/>
      <c r="B246" s="16" t="s">
        <v>198</v>
      </c>
      <c r="C246" s="18">
        <f aca="true" t="shared" si="79" ref="C246:H246">C244-C245</f>
        <v>31</v>
      </c>
      <c r="D246" s="18">
        <f t="shared" si="79"/>
        <v>256720</v>
      </c>
      <c r="E246" s="18">
        <f t="shared" si="79"/>
        <v>223749</v>
      </c>
      <c r="F246" s="18">
        <f t="shared" si="79"/>
        <v>37245</v>
      </c>
      <c r="G246" s="18">
        <f t="shared" si="79"/>
        <v>35260</v>
      </c>
      <c r="H246" s="18">
        <f t="shared" si="79"/>
        <v>31750</v>
      </c>
      <c r="I246" s="33">
        <f t="shared" si="63"/>
        <v>0.12367559987535058</v>
      </c>
    </row>
    <row r="247" spans="1:9" ht="12.75">
      <c r="A247" s="12" t="s">
        <v>169</v>
      </c>
      <c r="B247" s="26" t="s">
        <v>170</v>
      </c>
      <c r="C247" s="14" t="s">
        <v>233</v>
      </c>
      <c r="D247" s="25">
        <v>294295</v>
      </c>
      <c r="E247" s="25">
        <v>260799</v>
      </c>
      <c r="F247" s="25">
        <v>39296</v>
      </c>
      <c r="G247" s="25">
        <v>35656</v>
      </c>
      <c r="H247" s="25">
        <v>31586</v>
      </c>
      <c r="I247" s="33">
        <f t="shared" si="63"/>
        <v>0.10732768140811091</v>
      </c>
    </row>
    <row r="248" spans="1:9" ht="25.5">
      <c r="A248" s="24"/>
      <c r="B248" s="16" t="s">
        <v>197</v>
      </c>
      <c r="C248" s="14" t="s">
        <v>240</v>
      </c>
      <c r="D248" s="25">
        <v>37575</v>
      </c>
      <c r="E248" s="25">
        <v>37050</v>
      </c>
      <c r="F248" s="25">
        <v>2051</v>
      </c>
      <c r="G248" s="25">
        <v>396</v>
      </c>
      <c r="H248" s="25">
        <v>-164</v>
      </c>
      <c r="I248" s="33">
        <f t="shared" si="63"/>
        <v>-0.004364604125083167</v>
      </c>
    </row>
    <row r="249" spans="1:9" s="11" customFormat="1" ht="12.75">
      <c r="A249" s="15"/>
      <c r="B249" s="16" t="s">
        <v>198</v>
      </c>
      <c r="C249" s="18">
        <f aca="true" t="shared" si="80" ref="C249:H249">C247-C248</f>
        <v>31</v>
      </c>
      <c r="D249" s="18">
        <f t="shared" si="80"/>
        <v>256720</v>
      </c>
      <c r="E249" s="18">
        <f t="shared" si="80"/>
        <v>223749</v>
      </c>
      <c r="F249" s="18">
        <f t="shared" si="80"/>
        <v>37245</v>
      </c>
      <c r="G249" s="18">
        <f t="shared" si="80"/>
        <v>35260</v>
      </c>
      <c r="H249" s="18">
        <f t="shared" si="80"/>
        <v>31750</v>
      </c>
      <c r="I249" s="33">
        <f t="shared" si="63"/>
        <v>0.12367559987535058</v>
      </c>
    </row>
    <row r="250" spans="1:9" s="23" customFormat="1" ht="38.25">
      <c r="A250" s="19" t="s">
        <v>171</v>
      </c>
      <c r="B250" s="20" t="s">
        <v>172</v>
      </c>
      <c r="C250" s="21" t="s">
        <v>234</v>
      </c>
      <c r="D250" s="22">
        <v>2456708</v>
      </c>
      <c r="E250" s="22">
        <v>2197021</v>
      </c>
      <c r="F250" s="22">
        <v>261996</v>
      </c>
      <c r="G250" s="22">
        <v>215694</v>
      </c>
      <c r="H250" s="22">
        <v>179355</v>
      </c>
      <c r="I250" s="34">
        <f t="shared" si="63"/>
        <v>0.07300623435915053</v>
      </c>
    </row>
    <row r="251" spans="1:9" ht="25.5">
      <c r="A251" s="24"/>
      <c r="B251" s="16" t="s">
        <v>197</v>
      </c>
      <c r="C251" s="14" t="s">
        <v>211</v>
      </c>
      <c r="D251" s="25">
        <v>282368</v>
      </c>
      <c r="E251" s="25">
        <v>278620</v>
      </c>
      <c r="F251" s="25">
        <v>6451</v>
      </c>
      <c r="G251" s="25">
        <v>2175</v>
      </c>
      <c r="H251" s="25">
        <v>1145</v>
      </c>
      <c r="I251" s="33">
        <f t="shared" si="63"/>
        <v>0.004054992067089755</v>
      </c>
    </row>
    <row r="252" spans="1:9" s="11" customFormat="1" ht="12.75">
      <c r="A252" s="15"/>
      <c r="B252" s="16" t="s">
        <v>198</v>
      </c>
      <c r="C252" s="18">
        <f aca="true" t="shared" si="81" ref="C252:H252">C250-C251</f>
        <v>149</v>
      </c>
      <c r="D252" s="18">
        <f t="shared" si="81"/>
        <v>2174340</v>
      </c>
      <c r="E252" s="18">
        <f t="shared" si="81"/>
        <v>1918401</v>
      </c>
      <c r="F252" s="18">
        <f t="shared" si="81"/>
        <v>255545</v>
      </c>
      <c r="G252" s="18">
        <f t="shared" si="81"/>
        <v>213519</v>
      </c>
      <c r="H252" s="18">
        <f t="shared" si="81"/>
        <v>178210</v>
      </c>
      <c r="I252" s="33">
        <f t="shared" si="63"/>
        <v>0.0819605029572192</v>
      </c>
    </row>
    <row r="253" spans="1:9" ht="12.75">
      <c r="A253" s="12" t="s">
        <v>173</v>
      </c>
      <c r="B253" s="26" t="s">
        <v>174</v>
      </c>
      <c r="C253" s="14" t="s">
        <v>235</v>
      </c>
      <c r="D253" s="25">
        <v>2398185</v>
      </c>
      <c r="E253" s="25">
        <v>2141492</v>
      </c>
      <c r="F253" s="25">
        <v>258169</v>
      </c>
      <c r="G253" s="25">
        <v>211915</v>
      </c>
      <c r="H253" s="25">
        <v>177605</v>
      </c>
      <c r="I253" s="33">
        <f t="shared" si="63"/>
        <v>0.07405808976371714</v>
      </c>
    </row>
    <row r="254" spans="1:9" ht="25.5">
      <c r="A254" s="24"/>
      <c r="B254" s="16" t="s">
        <v>197</v>
      </c>
      <c r="C254" s="14" t="s">
        <v>210</v>
      </c>
      <c r="D254" s="25">
        <v>272118</v>
      </c>
      <c r="E254" s="25">
        <v>269366</v>
      </c>
      <c r="F254" s="25">
        <v>5475</v>
      </c>
      <c r="G254" s="25">
        <v>1199</v>
      </c>
      <c r="H254" s="25">
        <v>1145</v>
      </c>
      <c r="I254" s="33">
        <f t="shared" si="63"/>
        <v>0.0042077334097707616</v>
      </c>
    </row>
    <row r="255" spans="1:9" s="11" customFormat="1" ht="12.75">
      <c r="A255" s="15"/>
      <c r="B255" s="16" t="s">
        <v>198</v>
      </c>
      <c r="C255" s="18">
        <f aca="true" t="shared" si="82" ref="C255:H255">C253-C254</f>
        <v>131</v>
      </c>
      <c r="D255" s="18">
        <f t="shared" si="82"/>
        <v>2126067</v>
      </c>
      <c r="E255" s="18">
        <f t="shared" si="82"/>
        <v>1872126</v>
      </c>
      <c r="F255" s="18">
        <f t="shared" si="82"/>
        <v>252694</v>
      </c>
      <c r="G255" s="18">
        <f t="shared" si="82"/>
        <v>210716</v>
      </c>
      <c r="H255" s="18">
        <f t="shared" si="82"/>
        <v>176460</v>
      </c>
      <c r="I255" s="33">
        <f t="shared" si="63"/>
        <v>0.08299832507630286</v>
      </c>
    </row>
    <row r="256" spans="1:9" ht="25.5">
      <c r="A256" s="12" t="s">
        <v>175</v>
      </c>
      <c r="B256" s="26" t="s">
        <v>176</v>
      </c>
      <c r="C256" s="14" t="s">
        <v>209</v>
      </c>
      <c r="D256" s="25">
        <v>32822</v>
      </c>
      <c r="E256" s="25">
        <v>29411</v>
      </c>
      <c r="F256" s="25">
        <v>2163</v>
      </c>
      <c r="G256" s="25">
        <v>2163</v>
      </c>
      <c r="H256" s="25">
        <v>1257</v>
      </c>
      <c r="I256" s="33">
        <f t="shared" si="63"/>
        <v>0.03829748339528365</v>
      </c>
    </row>
    <row r="257" spans="1:9" ht="25.5">
      <c r="A257" s="24"/>
      <c r="B257" s="16" t="s">
        <v>197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33"/>
    </row>
    <row r="258" spans="1:9" s="11" customFormat="1" ht="12.75">
      <c r="A258" s="15"/>
      <c r="B258" s="16" t="s">
        <v>198</v>
      </c>
      <c r="C258" s="18">
        <f aca="true" t="shared" si="83" ref="C258:H258">C256-C257</f>
        <v>4</v>
      </c>
      <c r="D258" s="18">
        <f t="shared" si="83"/>
        <v>32822</v>
      </c>
      <c r="E258" s="18">
        <f t="shared" si="83"/>
        <v>29411</v>
      </c>
      <c r="F258" s="18">
        <f t="shared" si="83"/>
        <v>2163</v>
      </c>
      <c r="G258" s="18">
        <f t="shared" si="83"/>
        <v>2163</v>
      </c>
      <c r="H258" s="18">
        <f t="shared" si="83"/>
        <v>1257</v>
      </c>
      <c r="I258" s="33">
        <f t="shared" si="63"/>
        <v>0.03829748339528365</v>
      </c>
    </row>
    <row r="259" spans="1:9" ht="25.5">
      <c r="A259" s="12" t="s">
        <v>177</v>
      </c>
      <c r="B259" s="26" t="s">
        <v>178</v>
      </c>
      <c r="C259" s="14" t="s">
        <v>34</v>
      </c>
      <c r="D259" s="25">
        <v>25701</v>
      </c>
      <c r="E259" s="25">
        <v>26118</v>
      </c>
      <c r="F259" s="25">
        <v>1664</v>
      </c>
      <c r="G259" s="25">
        <v>1616</v>
      </c>
      <c r="H259" s="25">
        <v>493</v>
      </c>
      <c r="I259" s="33">
        <f t="shared" si="63"/>
        <v>0.019182132990934204</v>
      </c>
    </row>
    <row r="260" spans="1:9" ht="25.5">
      <c r="A260" s="24"/>
      <c r="B260" s="16" t="s">
        <v>197</v>
      </c>
      <c r="C260" s="14" t="s">
        <v>207</v>
      </c>
      <c r="D260" s="25">
        <v>10250</v>
      </c>
      <c r="E260" s="25">
        <v>9254</v>
      </c>
      <c r="F260" s="25">
        <v>976</v>
      </c>
      <c r="G260" s="25">
        <v>976</v>
      </c>
      <c r="H260" s="25" t="s">
        <v>21</v>
      </c>
      <c r="I260" s="33"/>
    </row>
    <row r="261" spans="1:9" s="11" customFormat="1" ht="12.75">
      <c r="A261" s="15"/>
      <c r="B261" s="16" t="s">
        <v>198</v>
      </c>
      <c r="C261" s="18">
        <f aca="true" t="shared" si="84" ref="C261:H261">C259-C260</f>
        <v>14</v>
      </c>
      <c r="D261" s="18">
        <f t="shared" si="84"/>
        <v>15451</v>
      </c>
      <c r="E261" s="18">
        <f t="shared" si="84"/>
        <v>16864</v>
      </c>
      <c r="F261" s="18">
        <f t="shared" si="84"/>
        <v>688</v>
      </c>
      <c r="G261" s="18">
        <f t="shared" si="84"/>
        <v>640</v>
      </c>
      <c r="H261" s="18" t="e">
        <f t="shared" si="84"/>
        <v>#VALUE!</v>
      </c>
      <c r="I261" s="33"/>
    </row>
    <row r="262" spans="1:9" s="23" customFormat="1" ht="38.25">
      <c r="A262" s="19" t="s">
        <v>179</v>
      </c>
      <c r="B262" s="20" t="s">
        <v>180</v>
      </c>
      <c r="C262" s="21" t="s">
        <v>107</v>
      </c>
      <c r="D262" s="22">
        <v>426699</v>
      </c>
      <c r="E262" s="22">
        <v>392357</v>
      </c>
      <c r="F262" s="22">
        <v>63807</v>
      </c>
      <c r="G262" s="22">
        <v>60222</v>
      </c>
      <c r="H262" s="22">
        <v>53252</v>
      </c>
      <c r="I262" s="34">
        <f t="shared" si="63"/>
        <v>0.12479991750625148</v>
      </c>
    </row>
    <row r="263" spans="1:9" ht="25.5">
      <c r="A263" s="24"/>
      <c r="B263" s="16" t="s">
        <v>197</v>
      </c>
      <c r="C263" s="14" t="s">
        <v>242</v>
      </c>
      <c r="D263" s="25">
        <v>3850</v>
      </c>
      <c r="E263" s="25">
        <v>3544</v>
      </c>
      <c r="F263" s="25">
        <v>192</v>
      </c>
      <c r="G263" s="25">
        <v>192</v>
      </c>
      <c r="H263" s="25">
        <v>153</v>
      </c>
      <c r="I263" s="33">
        <f aca="true" t="shared" si="85" ref="I263:I288">H263/D263</f>
        <v>0.03974025974025974</v>
      </c>
    </row>
    <row r="264" spans="1:9" s="11" customFormat="1" ht="12.75">
      <c r="A264" s="15"/>
      <c r="B264" s="16" t="s">
        <v>198</v>
      </c>
      <c r="C264" s="18">
        <f aca="true" t="shared" si="86" ref="C264:H264">C262-C263</f>
        <v>53</v>
      </c>
      <c r="D264" s="18">
        <f t="shared" si="86"/>
        <v>422849</v>
      </c>
      <c r="E264" s="18">
        <f t="shared" si="86"/>
        <v>388813</v>
      </c>
      <c r="F264" s="18">
        <f t="shared" si="86"/>
        <v>63615</v>
      </c>
      <c r="G264" s="18">
        <f t="shared" si="86"/>
        <v>60030</v>
      </c>
      <c r="H264" s="18">
        <f t="shared" si="86"/>
        <v>53099</v>
      </c>
      <c r="I264" s="33">
        <f t="shared" si="85"/>
        <v>0.12557437761470408</v>
      </c>
    </row>
    <row r="265" spans="1:9" ht="38.25">
      <c r="A265" s="12" t="s">
        <v>181</v>
      </c>
      <c r="B265" s="26" t="s">
        <v>182</v>
      </c>
      <c r="C265" s="14" t="s">
        <v>227</v>
      </c>
      <c r="D265" s="25">
        <v>25198</v>
      </c>
      <c r="E265" s="25">
        <v>5289</v>
      </c>
      <c r="F265" s="25">
        <v>21002</v>
      </c>
      <c r="G265" s="25">
        <v>20213</v>
      </c>
      <c r="H265" s="25">
        <v>20016</v>
      </c>
      <c r="I265" s="33">
        <f t="shared" si="85"/>
        <v>0.7943487578379237</v>
      </c>
    </row>
    <row r="266" spans="1:9" ht="25.5">
      <c r="A266" s="24"/>
      <c r="B266" s="16" t="s">
        <v>197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33"/>
    </row>
    <row r="267" spans="1:9" s="11" customFormat="1" ht="12.75">
      <c r="A267" s="15"/>
      <c r="B267" s="16" t="s">
        <v>198</v>
      </c>
      <c r="C267" s="18">
        <f aca="true" t="shared" si="87" ref="C267:H267">C265-C266</f>
        <v>9</v>
      </c>
      <c r="D267" s="18">
        <f t="shared" si="87"/>
        <v>25198</v>
      </c>
      <c r="E267" s="18">
        <f t="shared" si="87"/>
        <v>5289</v>
      </c>
      <c r="F267" s="18">
        <f t="shared" si="87"/>
        <v>21002</v>
      </c>
      <c r="G267" s="18">
        <f t="shared" si="87"/>
        <v>20213</v>
      </c>
      <c r="H267" s="18">
        <f t="shared" si="87"/>
        <v>20016</v>
      </c>
      <c r="I267" s="33">
        <f t="shared" si="85"/>
        <v>0.7943487578379237</v>
      </c>
    </row>
    <row r="268" spans="1:9" ht="25.5">
      <c r="A268" s="12" t="s">
        <v>183</v>
      </c>
      <c r="B268" s="26" t="s">
        <v>184</v>
      </c>
      <c r="C268" s="14" t="s">
        <v>209</v>
      </c>
      <c r="D268" s="25">
        <v>817</v>
      </c>
      <c r="E268" s="25">
        <v>747</v>
      </c>
      <c r="F268" s="25">
        <v>54</v>
      </c>
      <c r="G268" s="25">
        <v>54</v>
      </c>
      <c r="H268" s="25">
        <v>27</v>
      </c>
      <c r="I268" s="33">
        <f t="shared" si="85"/>
        <v>0.033047735618115054</v>
      </c>
    </row>
    <row r="269" spans="1:9" ht="25.5">
      <c r="A269" s="24"/>
      <c r="B269" s="16" t="s">
        <v>197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33"/>
    </row>
    <row r="270" spans="1:9" s="11" customFormat="1" ht="12.75">
      <c r="A270" s="15"/>
      <c r="B270" s="16" t="s">
        <v>198</v>
      </c>
      <c r="C270" s="18">
        <f aca="true" t="shared" si="88" ref="C270:H270">C268-C269</f>
        <v>4</v>
      </c>
      <c r="D270" s="18">
        <f t="shared" si="88"/>
        <v>817</v>
      </c>
      <c r="E270" s="18">
        <f t="shared" si="88"/>
        <v>747</v>
      </c>
      <c r="F270" s="18">
        <f t="shared" si="88"/>
        <v>54</v>
      </c>
      <c r="G270" s="18">
        <f t="shared" si="88"/>
        <v>54</v>
      </c>
      <c r="H270" s="18">
        <f t="shared" si="88"/>
        <v>27</v>
      </c>
      <c r="I270" s="33">
        <f t="shared" si="85"/>
        <v>0.033047735618115054</v>
      </c>
    </row>
    <row r="271" spans="1:9" ht="51">
      <c r="A271" s="12" t="s">
        <v>185</v>
      </c>
      <c r="B271" s="26" t="s">
        <v>186</v>
      </c>
      <c r="C271" s="14" t="s">
        <v>207</v>
      </c>
      <c r="D271" s="25">
        <v>5353</v>
      </c>
      <c r="E271" s="25">
        <v>5377</v>
      </c>
      <c r="F271" s="25">
        <v>0</v>
      </c>
      <c r="G271" s="25">
        <v>-24</v>
      </c>
      <c r="H271" s="25">
        <v>-24</v>
      </c>
      <c r="I271" s="33">
        <f t="shared" si="85"/>
        <v>-0.0044834672146459925</v>
      </c>
    </row>
    <row r="272" spans="1:9" ht="25.5">
      <c r="A272" s="24"/>
      <c r="B272" s="16" t="s">
        <v>197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33"/>
    </row>
    <row r="273" spans="1:9" s="11" customFormat="1" ht="12.75">
      <c r="A273" s="15"/>
      <c r="B273" s="16" t="s">
        <v>198</v>
      </c>
      <c r="C273" s="18">
        <f aca="true" t="shared" si="89" ref="C273:H273">C271-C272</f>
        <v>1</v>
      </c>
      <c r="D273" s="18">
        <f t="shared" si="89"/>
        <v>5353</v>
      </c>
      <c r="E273" s="18">
        <f t="shared" si="89"/>
        <v>5377</v>
      </c>
      <c r="F273" s="18">
        <f t="shared" si="89"/>
        <v>0</v>
      </c>
      <c r="G273" s="18">
        <f t="shared" si="89"/>
        <v>-24</v>
      </c>
      <c r="H273" s="18">
        <f t="shared" si="89"/>
        <v>-24</v>
      </c>
      <c r="I273" s="33">
        <f t="shared" si="85"/>
        <v>-0.0044834672146459925</v>
      </c>
    </row>
    <row r="274" spans="1:9" ht="25.5">
      <c r="A274" s="12" t="s">
        <v>187</v>
      </c>
      <c r="B274" s="26" t="s">
        <v>188</v>
      </c>
      <c r="C274" s="14" t="s">
        <v>83</v>
      </c>
      <c r="D274" s="25">
        <v>395331</v>
      </c>
      <c r="E274" s="25">
        <v>380944</v>
      </c>
      <c r="F274" s="25">
        <v>42751</v>
      </c>
      <c r="G274" s="25">
        <v>39979</v>
      </c>
      <c r="H274" s="25">
        <v>33233</v>
      </c>
      <c r="I274" s="33">
        <f t="shared" si="85"/>
        <v>0.08406373393434868</v>
      </c>
    </row>
    <row r="275" spans="1:9" ht="25.5">
      <c r="A275" s="24"/>
      <c r="B275" s="16" t="s">
        <v>197</v>
      </c>
      <c r="C275" s="14" t="s">
        <v>242</v>
      </c>
      <c r="D275" s="25">
        <v>3850</v>
      </c>
      <c r="E275" s="25">
        <v>3544</v>
      </c>
      <c r="F275" s="25">
        <v>192</v>
      </c>
      <c r="G275" s="25">
        <v>192</v>
      </c>
      <c r="H275" s="25">
        <v>153</v>
      </c>
      <c r="I275" s="33">
        <f t="shared" si="85"/>
        <v>0.03974025974025974</v>
      </c>
    </row>
    <row r="276" spans="1:9" s="11" customFormat="1" ht="12.75">
      <c r="A276" s="15"/>
      <c r="B276" s="16" t="s">
        <v>198</v>
      </c>
      <c r="C276" s="18">
        <f aca="true" t="shared" si="90" ref="C276:H276">C274-C275</f>
        <v>39</v>
      </c>
      <c r="D276" s="18">
        <f t="shared" si="90"/>
        <v>391481</v>
      </c>
      <c r="E276" s="18">
        <f t="shared" si="90"/>
        <v>377400</v>
      </c>
      <c r="F276" s="18">
        <f t="shared" si="90"/>
        <v>42559</v>
      </c>
      <c r="G276" s="18">
        <f t="shared" si="90"/>
        <v>39787</v>
      </c>
      <c r="H276" s="18">
        <f t="shared" si="90"/>
        <v>33080</v>
      </c>
      <c r="I276" s="33">
        <f t="shared" si="85"/>
        <v>0.0844996308888554</v>
      </c>
    </row>
    <row r="277" spans="1:9" s="23" customFormat="1" ht="30" customHeight="1">
      <c r="A277" s="19" t="s">
        <v>189</v>
      </c>
      <c r="B277" s="20" t="s">
        <v>190</v>
      </c>
      <c r="C277" s="21" t="s">
        <v>236</v>
      </c>
      <c r="D277" s="22">
        <v>467091</v>
      </c>
      <c r="E277" s="22">
        <v>406381</v>
      </c>
      <c r="F277" s="22">
        <v>81288</v>
      </c>
      <c r="G277" s="22">
        <v>69110</v>
      </c>
      <c r="H277" s="22">
        <v>58745</v>
      </c>
      <c r="I277" s="34">
        <f t="shared" si="85"/>
        <v>0.12576778400782718</v>
      </c>
    </row>
    <row r="278" spans="1:9" ht="25.5">
      <c r="A278" s="24"/>
      <c r="B278" s="16" t="s">
        <v>197</v>
      </c>
      <c r="C278" s="14" t="s">
        <v>59</v>
      </c>
      <c r="D278" s="25">
        <v>70554</v>
      </c>
      <c r="E278" s="25">
        <v>72357</v>
      </c>
      <c r="F278" s="25">
        <v>6008</v>
      </c>
      <c r="G278" s="25">
        <v>3710</v>
      </c>
      <c r="H278" s="25">
        <v>608</v>
      </c>
      <c r="I278" s="33">
        <f t="shared" si="85"/>
        <v>0.008617512827054455</v>
      </c>
    </row>
    <row r="279" spans="1:9" s="11" customFormat="1" ht="12.75">
      <c r="A279" s="15"/>
      <c r="B279" s="16" t="s">
        <v>198</v>
      </c>
      <c r="C279" s="18">
        <f aca="true" t="shared" si="91" ref="C279:H279">C277-C278</f>
        <v>256</v>
      </c>
      <c r="D279" s="18">
        <f t="shared" si="91"/>
        <v>396537</v>
      </c>
      <c r="E279" s="18">
        <f t="shared" si="91"/>
        <v>334024</v>
      </c>
      <c r="F279" s="18">
        <f t="shared" si="91"/>
        <v>75280</v>
      </c>
      <c r="G279" s="18">
        <f t="shared" si="91"/>
        <v>65400</v>
      </c>
      <c r="H279" s="18">
        <f t="shared" si="91"/>
        <v>58137</v>
      </c>
      <c r="I279" s="33">
        <f t="shared" si="85"/>
        <v>0.1466117915856528</v>
      </c>
    </row>
    <row r="280" spans="1:9" ht="12.75">
      <c r="A280" s="12" t="s">
        <v>191</v>
      </c>
      <c r="B280" s="26" t="s">
        <v>192</v>
      </c>
      <c r="C280" s="14" t="s">
        <v>237</v>
      </c>
      <c r="D280" s="25">
        <v>79149</v>
      </c>
      <c r="E280" s="25">
        <v>67638</v>
      </c>
      <c r="F280" s="25">
        <v>18502</v>
      </c>
      <c r="G280" s="25">
        <v>15522</v>
      </c>
      <c r="H280" s="25">
        <v>11760</v>
      </c>
      <c r="I280" s="33">
        <f t="shared" si="85"/>
        <v>0.14858052533828603</v>
      </c>
    </row>
    <row r="281" spans="1:9" ht="25.5">
      <c r="A281" s="24"/>
      <c r="B281" s="16" t="s">
        <v>197</v>
      </c>
      <c r="C281" s="14" t="s">
        <v>53</v>
      </c>
      <c r="D281" s="25">
        <v>12543</v>
      </c>
      <c r="E281" s="25">
        <v>12537</v>
      </c>
      <c r="F281" s="25">
        <v>5011</v>
      </c>
      <c r="G281" s="25">
        <v>2713</v>
      </c>
      <c r="H281" s="25">
        <v>341</v>
      </c>
      <c r="I281" s="33">
        <f t="shared" si="85"/>
        <v>0.027186478513912142</v>
      </c>
    </row>
    <row r="282" spans="1:9" s="11" customFormat="1" ht="12.75">
      <c r="A282" s="15"/>
      <c r="B282" s="16" t="s">
        <v>198</v>
      </c>
      <c r="C282" s="18">
        <f aca="true" t="shared" si="92" ref="C282:H282">C280-C281</f>
        <v>164</v>
      </c>
      <c r="D282" s="18">
        <f t="shared" si="92"/>
        <v>66606</v>
      </c>
      <c r="E282" s="18">
        <f t="shared" si="92"/>
        <v>55101</v>
      </c>
      <c r="F282" s="18">
        <f t="shared" si="92"/>
        <v>13491</v>
      </c>
      <c r="G282" s="18">
        <f t="shared" si="92"/>
        <v>12809</v>
      </c>
      <c r="H282" s="18">
        <f t="shared" si="92"/>
        <v>11419</v>
      </c>
      <c r="I282" s="33">
        <f t="shared" si="85"/>
        <v>0.17144101132030148</v>
      </c>
    </row>
    <row r="283" spans="1:9" ht="38.25">
      <c r="A283" s="12" t="s">
        <v>193</v>
      </c>
      <c r="B283" s="26" t="s">
        <v>194</v>
      </c>
      <c r="C283" s="14" t="s">
        <v>238</v>
      </c>
      <c r="D283" s="25">
        <v>234818</v>
      </c>
      <c r="E283" s="25">
        <v>185957</v>
      </c>
      <c r="F283" s="25">
        <v>53601</v>
      </c>
      <c r="G283" s="25">
        <v>49715</v>
      </c>
      <c r="H283" s="25">
        <v>45695</v>
      </c>
      <c r="I283" s="33">
        <f t="shared" si="85"/>
        <v>0.1945975180778305</v>
      </c>
    </row>
    <row r="284" spans="1:9" ht="25.5">
      <c r="A284" s="24"/>
      <c r="B284" s="16" t="s">
        <v>197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33"/>
    </row>
    <row r="285" spans="1:9" s="11" customFormat="1" ht="12.75">
      <c r="A285" s="15"/>
      <c r="B285" s="16" t="s">
        <v>198</v>
      </c>
      <c r="C285" s="18">
        <f aca="true" t="shared" si="93" ref="C285:H285">C283-C284</f>
        <v>50</v>
      </c>
      <c r="D285" s="18">
        <f t="shared" si="93"/>
        <v>234818</v>
      </c>
      <c r="E285" s="18">
        <f t="shared" si="93"/>
        <v>185957</v>
      </c>
      <c r="F285" s="18">
        <f t="shared" si="93"/>
        <v>53601</v>
      </c>
      <c r="G285" s="18">
        <f t="shared" si="93"/>
        <v>49715</v>
      </c>
      <c r="H285" s="18">
        <f t="shared" si="93"/>
        <v>45695</v>
      </c>
      <c r="I285" s="33">
        <f t="shared" si="85"/>
        <v>0.1945975180778305</v>
      </c>
    </row>
    <row r="286" spans="1:9" ht="25.5">
      <c r="A286" s="12" t="s">
        <v>195</v>
      </c>
      <c r="B286" s="26" t="s">
        <v>196</v>
      </c>
      <c r="C286" s="14" t="s">
        <v>91</v>
      </c>
      <c r="D286" s="25">
        <v>153124</v>
      </c>
      <c r="E286" s="25">
        <v>152786</v>
      </c>
      <c r="F286" s="25">
        <v>9185</v>
      </c>
      <c r="G286" s="25">
        <v>3873</v>
      </c>
      <c r="H286" s="25">
        <v>1290</v>
      </c>
      <c r="I286" s="33">
        <f t="shared" si="85"/>
        <v>0.008424544813353883</v>
      </c>
    </row>
    <row r="287" spans="1:9" ht="25.5">
      <c r="A287" s="24"/>
      <c r="B287" s="16" t="s">
        <v>197</v>
      </c>
      <c r="C287" s="14" t="s">
        <v>204</v>
      </c>
      <c r="D287" s="25">
        <v>58011</v>
      </c>
      <c r="E287" s="25">
        <v>59820</v>
      </c>
      <c r="F287" s="25">
        <v>997</v>
      </c>
      <c r="G287" s="25">
        <v>997</v>
      </c>
      <c r="H287" s="25">
        <v>267</v>
      </c>
      <c r="I287" s="33">
        <f t="shared" si="85"/>
        <v>0.004602575373636035</v>
      </c>
    </row>
    <row r="288" spans="1:9" s="11" customFormat="1" ht="12.75">
      <c r="A288" s="15"/>
      <c r="B288" s="16" t="s">
        <v>198</v>
      </c>
      <c r="C288" s="18">
        <f aca="true" t="shared" si="94" ref="C288:H288">C286-C287</f>
        <v>42</v>
      </c>
      <c r="D288" s="18">
        <f t="shared" si="94"/>
        <v>95113</v>
      </c>
      <c r="E288" s="18">
        <f t="shared" si="94"/>
        <v>92966</v>
      </c>
      <c r="F288" s="18">
        <f t="shared" si="94"/>
        <v>8188</v>
      </c>
      <c r="G288" s="18">
        <f t="shared" si="94"/>
        <v>2876</v>
      </c>
      <c r="H288" s="18">
        <f t="shared" si="94"/>
        <v>1023</v>
      </c>
      <c r="I288" s="33">
        <f t="shared" si="85"/>
        <v>0.010755627516743242</v>
      </c>
    </row>
    <row r="289" spans="2:3" ht="12.75">
      <c r="B289" s="28"/>
      <c r="C289" s="29"/>
    </row>
  </sheetData>
  <sheetProtection/>
  <autoFilter ref="A5:H288"/>
  <mergeCells count="12">
    <mergeCell ref="I3:I5"/>
    <mergeCell ref="H3:H5"/>
    <mergeCell ref="F3:F5"/>
    <mergeCell ref="C3:C5"/>
    <mergeCell ref="A1:I1"/>
    <mergeCell ref="A2:I2"/>
    <mergeCell ref="A3:A5"/>
    <mergeCell ref="D4:D5"/>
    <mergeCell ref="E4:E5"/>
    <mergeCell ref="B3:B5"/>
    <mergeCell ref="D3:E3"/>
    <mergeCell ref="G3:G5"/>
  </mergeCells>
  <printOptions/>
  <pageMargins left="0.984251968503937" right="0.1968503937007874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ubs</dc:creator>
  <cp:keywords/>
  <dc:description/>
  <cp:lastModifiedBy>kulpiba-ze</cp:lastModifiedBy>
  <cp:lastPrinted>2023-01-19T13:39:26Z</cp:lastPrinted>
  <dcterms:created xsi:type="dcterms:W3CDTF">2006-03-06T10:31:21Z</dcterms:created>
  <dcterms:modified xsi:type="dcterms:W3CDTF">2023-01-19T13:40:22Z</dcterms:modified>
  <cp:category/>
  <cp:version/>
  <cp:contentType/>
  <cp:contentStatus/>
</cp:coreProperties>
</file>