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16" sheetId="1" r:id="rId1"/>
  </sheets>
  <definedNames>
    <definedName name="_xlnm.Print_Area" localSheetId="0">'на 01.01.16'!$A$1:$N$25</definedName>
  </definedNames>
  <calcPr fullCalcOnLoad="1"/>
</workbook>
</file>

<file path=xl/sharedStrings.xml><?xml version="1.0" encoding="utf-8"?>
<sst xmlns="http://schemas.openxmlformats.org/spreadsheetml/2006/main" count="53" uniqueCount="39">
  <si>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</si>
  <si>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</si>
  <si>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</si>
  <si>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</si>
  <si>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</si>
  <si>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</si>
  <si>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</si>
  <si>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</si>
  <si>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</si>
  <si>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</si>
  <si>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</si>
  <si>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</si>
  <si>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</si>
  <si>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</si>
  <si>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</si>
  <si>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</si>
  <si>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</si>
  <si>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</si>
  <si>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</si>
  <si>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</si>
  <si>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</si>
  <si>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</si>
  <si>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</si>
  <si>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</si>
  <si>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</si>
  <si>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</si>
  <si>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</si>
  <si>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</si>
  <si>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</si>
  <si>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</si>
  <si>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</si>
  <si>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</si>
  <si>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</si>
  <si>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</si>
  <si>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</si>
  <si>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</si>
  <si>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01.01.2016 года</t>
  </si>
  <si>
    <r>
      <t>Задолженность на</t>
    </r>
    <r>
      <rPr>
        <b/>
        <sz val="10"/>
        <rFont val="Arial Cyr"/>
        <family val="0"/>
      </rPr>
      <t xml:space="preserve"> 01.01.2016 г</t>
    </r>
    <r>
      <rPr>
        <sz val="10"/>
        <rFont val="Arial Cyr"/>
        <family val="0"/>
      </rPr>
      <t>. (тыс.руб.)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</si>
  <si>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01.12.2015 г.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</si>
</sst>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8" customHeight="1">
      <c r="A2" s="44" t="s">
        <v>0</v>
      </c>
      <c r="B2" s="44" t="s">
        <v>2</v>
      </c>
      <c r="C2" s="46" t="s">
        <v>38</v>
      </c>
      <c r="D2" s="48" t="s">
        <v>1</v>
      </c>
      <c r="E2" s="50" t="s">
        <v>7</v>
      </c>
      <c r="F2" s="52" t="s">
        <v>22</v>
      </c>
      <c r="G2" s="53"/>
      <c r="H2" s="52" t="s">
        <v>31</v>
      </c>
      <c r="I2" s="53"/>
      <c r="J2" s="52" t="s">
        <v>27</v>
      </c>
      <c r="K2" s="53"/>
      <c r="L2" s="57" t="s">
        <v>37</v>
      </c>
      <c r="M2" s="58"/>
      <c r="N2" s="59"/>
    </row>
    <row r="3" spans="1:14" ht="33" customHeight="1">
      <c r="A3" s="45"/>
      <c r="B3" s="45"/>
      <c r="C3" s="47"/>
      <c r="D3" s="49"/>
      <c r="E3" s="51"/>
      <c r="F3" s="36" t="s">
        <v>20</v>
      </c>
      <c r="G3" s="36" t="s">
        <v>3</v>
      </c>
      <c r="H3" s="36" t="s">
        <v>21</v>
      </c>
      <c r="I3" s="36" t="s">
        <v>26</v>
      </c>
      <c r="J3" s="36" t="s">
        <v>21</v>
      </c>
      <c r="K3" s="36" t="s">
        <v>26</v>
      </c>
      <c r="L3" s="37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38">
        <v>0</v>
      </c>
      <c r="D6" s="39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40">
        <v>0</v>
      </c>
      <c r="M6" s="16"/>
      <c r="N6" s="41">
        <f>L6</f>
        <v>0</v>
      </c>
    </row>
    <row r="7" spans="1:14" s="17" customFormat="1" ht="18" customHeight="1">
      <c r="A7" s="8"/>
      <c r="B7" s="9" t="s">
        <v>28</v>
      </c>
      <c r="C7" s="38">
        <v>0</v>
      </c>
      <c r="D7" s="39" t="s">
        <v>30</v>
      </c>
      <c r="E7" s="11">
        <v>11.4</v>
      </c>
      <c r="F7" s="12">
        <v>662500.6</v>
      </c>
      <c r="G7" s="13">
        <v>42228</v>
      </c>
      <c r="H7" s="13"/>
      <c r="I7" s="12"/>
      <c r="J7" s="13">
        <v>42228</v>
      </c>
      <c r="K7" s="12">
        <v>662500.6</v>
      </c>
      <c r="L7" s="40">
        <v>0</v>
      </c>
      <c r="M7" s="40"/>
      <c r="N7" s="40">
        <f>L7</f>
        <v>0</v>
      </c>
    </row>
    <row r="8" spans="1:14" s="17" customFormat="1" ht="18" customHeight="1">
      <c r="A8" s="8"/>
      <c r="B8" s="9" t="s">
        <v>28</v>
      </c>
      <c r="C8" s="10">
        <v>271000</v>
      </c>
      <c r="D8" s="39" t="s">
        <v>32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17" customFormat="1" ht="18" customHeight="1">
      <c r="A9" s="8"/>
      <c r="B9" s="9" t="s">
        <v>28</v>
      </c>
      <c r="C9" s="10">
        <v>662500.6</v>
      </c>
      <c r="D9" s="39" t="s">
        <v>33</v>
      </c>
      <c r="E9" s="11">
        <v>14.31</v>
      </c>
      <c r="F9" s="12">
        <v>662500.6</v>
      </c>
      <c r="G9" s="13">
        <v>42592</v>
      </c>
      <c r="H9" s="13">
        <v>42228</v>
      </c>
      <c r="I9" s="12">
        <v>662500.6</v>
      </c>
      <c r="J9" s="14"/>
      <c r="K9" s="15"/>
      <c r="L9" s="12">
        <v>662500.6</v>
      </c>
      <c r="M9" s="16"/>
      <c r="N9" s="12">
        <v>662500.6</v>
      </c>
    </row>
    <row r="10" spans="1:14" s="17" customFormat="1" ht="18" customHeight="1">
      <c r="A10" s="8"/>
      <c r="B10" s="9" t="s">
        <v>28</v>
      </c>
      <c r="C10" s="10">
        <v>180000</v>
      </c>
      <c r="D10" s="39" t="s">
        <v>34</v>
      </c>
      <c r="E10" s="11">
        <v>14.6</v>
      </c>
      <c r="F10" s="12">
        <v>180000</v>
      </c>
      <c r="G10" s="13">
        <v>42634</v>
      </c>
      <c r="H10" s="13">
        <v>42270</v>
      </c>
      <c r="I10" s="12">
        <v>180000</v>
      </c>
      <c r="J10" s="14"/>
      <c r="K10" s="15"/>
      <c r="L10" s="12">
        <v>180000</v>
      </c>
      <c r="M10" s="16"/>
      <c r="N10" s="12">
        <f>L10</f>
        <v>180000</v>
      </c>
    </row>
    <row r="11" spans="1:14" s="17" customFormat="1" ht="18" customHeight="1">
      <c r="A11" s="8"/>
      <c r="B11" s="9" t="s">
        <v>28</v>
      </c>
      <c r="C11" s="38">
        <v>0</v>
      </c>
      <c r="D11" s="39" t="s">
        <v>34</v>
      </c>
      <c r="E11" s="11">
        <v>14.6</v>
      </c>
      <c r="F11" s="12">
        <v>56000</v>
      </c>
      <c r="G11" s="13">
        <v>42634</v>
      </c>
      <c r="H11" s="13">
        <v>42362</v>
      </c>
      <c r="I11" s="12">
        <v>56000</v>
      </c>
      <c r="J11" s="14"/>
      <c r="K11" s="15"/>
      <c r="L11" s="12">
        <v>56000</v>
      </c>
      <c r="M11" s="16"/>
      <c r="N11" s="12">
        <f>L11</f>
        <v>56000</v>
      </c>
    </row>
    <row r="12" spans="1:16" s="3" customFormat="1" ht="18" customHeight="1">
      <c r="A12" s="18"/>
      <c r="B12" s="19" t="s">
        <v>10</v>
      </c>
      <c r="C12" s="20">
        <f>SUM(C6:C11)</f>
        <v>1113500.6</v>
      </c>
      <c r="D12" s="20"/>
      <c r="E12" s="20"/>
      <c r="F12" s="20">
        <f>SUM(F6:F11)</f>
        <v>2103001.2</v>
      </c>
      <c r="G12" s="20"/>
      <c r="H12" s="20"/>
      <c r="I12" s="21">
        <f>SUM(I6:I11)</f>
        <v>1169500.6</v>
      </c>
      <c r="J12" s="20"/>
      <c r="K12" s="20">
        <f>SUM(K6:K10)</f>
        <v>933500.6</v>
      </c>
      <c r="L12" s="20">
        <f>SUM(L6:L11)</f>
        <v>1169500.6</v>
      </c>
      <c r="M12" s="20"/>
      <c r="N12" s="21">
        <f>SUM(N6:N11)</f>
        <v>1169500.6</v>
      </c>
      <c r="O12" s="42"/>
      <c r="P12" s="3" t="s">
        <v>35</v>
      </c>
    </row>
    <row r="13" spans="1:14" s="3" customFormat="1" ht="18" customHeight="1">
      <c r="A13" s="4" t="s">
        <v>11</v>
      </c>
      <c r="B13" s="54" t="s">
        <v>19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s="17" customFormat="1" ht="18" customHeight="1">
      <c r="A14" s="22"/>
      <c r="B14" s="23"/>
      <c r="C14" s="10"/>
      <c r="D14" s="8"/>
      <c r="E14" s="8"/>
      <c r="F14" s="15"/>
      <c r="G14" s="13"/>
      <c r="H14" s="13"/>
      <c r="I14" s="15"/>
      <c r="J14" s="14"/>
      <c r="K14" s="10"/>
      <c r="L14" s="15"/>
      <c r="M14" s="16"/>
      <c r="N14" s="15"/>
    </row>
    <row r="15" spans="1:14" s="17" customFormat="1" ht="18" customHeight="1">
      <c r="A15" s="8"/>
      <c r="B15" s="25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5"/>
      <c r="N15" s="8">
        <v>0</v>
      </c>
    </row>
    <row r="16" spans="1:14" s="3" customFormat="1" ht="18" customHeight="1">
      <c r="A16" s="4" t="s">
        <v>12</v>
      </c>
      <c r="B16" s="54" t="s">
        <v>23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s="17" customFormat="1" ht="18" customHeight="1">
      <c r="A17" s="8"/>
      <c r="B17" s="25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25"/>
      <c r="N17" s="8">
        <v>0</v>
      </c>
    </row>
    <row r="18" spans="1:14" s="3" customFormat="1" ht="18" customHeight="1">
      <c r="A18" s="4" t="s">
        <v>13</v>
      </c>
      <c r="B18" s="54" t="s">
        <v>24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1:14" s="17" customFormat="1" ht="18" customHeight="1">
      <c r="A19" s="8"/>
      <c r="B19" s="25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25"/>
      <c r="N19" s="8">
        <v>0</v>
      </c>
    </row>
    <row r="20" spans="1:14" s="3" customFormat="1" ht="18" customHeight="1">
      <c r="A20" s="4" t="s">
        <v>14</v>
      </c>
      <c r="B20" s="54" t="s">
        <v>25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s="3" customFormat="1" ht="18" customHeight="1">
      <c r="A21" s="18"/>
      <c r="B21" s="26" t="s">
        <v>10</v>
      </c>
      <c r="C21" s="8">
        <v>0</v>
      </c>
      <c r="D21" s="27"/>
      <c r="E21" s="28"/>
      <c r="F21" s="29"/>
      <c r="G21" s="30"/>
      <c r="H21" s="29"/>
      <c r="I21" s="29"/>
      <c r="J21" s="31"/>
      <c r="K21" s="8"/>
      <c r="L21" s="8">
        <v>0</v>
      </c>
      <c r="M21" s="32"/>
      <c r="N21" s="8">
        <v>0</v>
      </c>
    </row>
    <row r="22" spans="1:14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s="17" customFormat="1" ht="18" customHeight="1">
      <c r="A23" s="8"/>
      <c r="B23" s="25" t="s">
        <v>10</v>
      </c>
      <c r="C23" s="8">
        <v>0</v>
      </c>
      <c r="D23" s="8"/>
      <c r="E23" s="8"/>
      <c r="F23" s="33"/>
      <c r="G23" s="8"/>
      <c r="H23" s="8"/>
      <c r="I23" s="8"/>
      <c r="J23" s="8"/>
      <c r="K23" s="8"/>
      <c r="L23" s="8">
        <v>0</v>
      </c>
      <c r="M23" s="25"/>
      <c r="N23" s="25"/>
    </row>
    <row r="24" spans="1:14" s="3" customFormat="1" ht="18" customHeight="1">
      <c r="A24" s="4" t="s">
        <v>17</v>
      </c>
      <c r="B24" s="34" t="s">
        <v>18</v>
      </c>
      <c r="C24" s="3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18" customHeight="1">
      <c r="A25" s="18"/>
      <c r="B25" s="24" t="s">
        <v>10</v>
      </c>
      <c r="C25" s="32">
        <f>SUM(C12,C15)</f>
        <v>1113500.6</v>
      </c>
      <c r="D25" s="32"/>
      <c r="E25" s="32"/>
      <c r="F25" s="32"/>
      <c r="G25" s="32"/>
      <c r="H25" s="32"/>
      <c r="I25" s="32">
        <f>I12+I15</f>
        <v>1169500.6</v>
      </c>
      <c r="J25" s="32"/>
      <c r="K25" s="32">
        <f>K12+K15+K21</f>
        <v>933500.6</v>
      </c>
      <c r="L25" s="32">
        <f>L12+L15</f>
        <v>1169500.6</v>
      </c>
      <c r="M25" s="32"/>
      <c r="N25" s="32">
        <f>SUM(N12,N15)</f>
        <v>1169500.6</v>
      </c>
    </row>
  </sheetData>
  <sheetProtection/>
  <mergeCells count="14">
    <mergeCell ref="B13:N13"/>
    <mergeCell ref="B16:N16"/>
    <mergeCell ref="B18:N18"/>
    <mergeCell ref="B20:N20"/>
    <mergeCell ref="H2:I2"/>
    <mergeCell ref="J2:K2"/>
    <mergeCell ref="L2:N2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2016-06-01T13:17:40Z</dcterms:modified>
  <cp:category/>
  <cp:version/>
  <cp:contentType/>
  <cp:contentStatus/>
</cp:coreProperties>
</file>