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4872" tabRatio="373" activeTab="0"/>
  </bookViews>
  <sheets>
    <sheet name="T23" sheetId="1" r:id="rId1"/>
  </sheets>
  <definedNames>
    <definedName name="ExternalData_1" localSheetId="0">'T23'!$A$7:$H$261</definedName>
    <definedName name="_xlnm.Print_Titles" localSheetId="0">'T23'!$A:$B,'T23'!$3:$6</definedName>
  </definedNames>
  <calcPr fullCalcOnLoad="1"/>
</workbook>
</file>

<file path=xl/sharedStrings.xml><?xml version="1.0" encoding="utf-8"?>
<sst xmlns="http://schemas.openxmlformats.org/spreadsheetml/2006/main" count="362" uniqueCount="190">
  <si>
    <t>Доходы и расходы по обычным видам деятельности</t>
  </si>
  <si>
    <t>тыс.руб.</t>
  </si>
  <si>
    <t>Выручка</t>
  </si>
  <si>
    <t>Чистая прибыль (убыток ) отчетного периода</t>
  </si>
  <si>
    <t>101.АГ</t>
  </si>
  <si>
    <t>Всего по обследуемым видам экономической деятельности</t>
  </si>
  <si>
    <t>1323500.029.31</t>
  </si>
  <si>
    <t>Промышленность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</si>
  <si>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</si>
  <si>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</si>
  <si>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</si>
  <si>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</si>
  <si>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</si>
  <si>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</si>
  <si>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03</t>
  </si>
  <si>
    <t>Рыболовство и рыбоводство</t>
  </si>
  <si>
    <t>B</t>
  </si>
  <si>
    <t>ДОБЫЧА ПОЛЕЗНЫХ ИСКОПАЕМЫХ</t>
  </si>
  <si>
    <t>-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</si>
  <si>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</si>
  <si>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</si>
  <si>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</si>
  <si>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</si>
  <si>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</si>
  <si>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</si>
  <si>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</si>
  <si>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</si>
  <si>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</si>
  <si>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</si>
  <si>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</si>
  <si>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</si>
  <si>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</si>
  <si>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</si>
  <si>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</si>
  <si>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</si>
  <si>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20</t>
  </si>
  <si>
    <t>Производство химических веществ и химических продуктов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</si>
  <si>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</si>
  <si>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</si>
  <si>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</si>
  <si>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</si>
  <si>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</si>
  <si>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</si>
  <si>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</si>
  <si>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</si>
  <si>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</si>
  <si>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</si>
  <si>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</si>
  <si>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</si>
  <si>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</si>
  <si>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</si>
  <si>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</si>
  <si>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</si>
  <si>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31</t>
  </si>
  <si>
    <t>Производство мебели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</si>
  <si>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</si>
  <si>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</si>
  <si>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</si>
  <si>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</si>
  <si>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</si>
  <si>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</si>
  <si>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</si>
  <si>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</si>
  <si>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</si>
  <si>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</si>
  <si>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</si>
  <si>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</si>
  <si>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F</t>
  </si>
  <si>
    <t>СТРОИТЕЛЬСТВО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</si>
  <si>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</si>
  <si>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</si>
  <si>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</si>
  <si>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</si>
  <si>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</si>
  <si>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</si>
  <si>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</si>
  <si>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</si>
  <si>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</si>
  <si>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</si>
  <si>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</si>
  <si>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</si>
  <si>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</si>
  <si>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</si>
  <si>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</si>
  <si>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</si>
  <si>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</si>
  <si>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</si>
  <si>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</si>
  <si>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</si>
  <si>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</si>
  <si>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</si>
  <si>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</si>
  <si>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</si>
  <si>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</si>
  <si>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</si>
  <si>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</si>
  <si>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</si>
  <si>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</si>
  <si>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</si>
  <si>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</si>
  <si>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</si>
  <si>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</si>
  <si>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</si>
  <si>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</si>
  <si>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</si>
  <si>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</si>
  <si>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</si>
  <si>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</si>
  <si>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</si>
  <si>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</si>
  <si>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</si>
  <si>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</si>
  <si>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</si>
  <si>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</si>
  <si>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</si>
  <si>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</si>
  <si>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</si>
  <si>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</si>
  <si>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</si>
  <si>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</si>
  <si>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</si>
  <si>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</si>
  <si>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</si>
  <si>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</si>
  <si>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</si>
  <si>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</si>
  <si>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</si>
  <si>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</si>
  <si>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</si>
  <si>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</si>
  <si>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</si>
  <si>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</si>
  <si>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</si>
  <si>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</si>
  <si>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</si>
  <si>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</si>
  <si>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</si>
  <si>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</si>
  <si>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</si>
  <si>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</si>
  <si>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</si>
  <si>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</si>
  <si>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</si>
  <si>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</si>
  <si>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</si>
  <si>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</si>
  <si>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</si>
  <si>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</si>
  <si>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</si>
  <si>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</si>
  <si>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</si>
  <si>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</si>
  <si>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</si>
  <si>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</si>
  <si>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</si>
  <si>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</si>
  <si>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</si>
  <si>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</si>
  <si>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</si>
  <si>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</si>
  <si>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</si>
  <si>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</si>
  <si>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</si>
  <si>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</si>
  <si>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</si>
  <si>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</si>
  <si>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</si>
  <si>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</si>
  <si>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</si>
  <si>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</si>
  <si>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</si>
  <si>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</si>
  <si>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</si>
  <si>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</si>
  <si>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</si>
  <si>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>Кол-во, ед.</t>
  </si>
  <si>
    <t>крупные и средние предприятия и организации</t>
  </si>
  <si>
    <t>малые предприятия и организации</t>
  </si>
  <si>
    <t>5576</t>
  </si>
  <si>
    <t>244</t>
  </si>
  <si>
    <t>Рентабельность (чистая прибыль/ выручка)</t>
  </si>
  <si>
    <t>н.д.</t>
  </si>
  <si>
    <t>Финансовые результаты деятельности крупных, средних и малых предприятий и организаций города Орла в 2020 году</t>
  </si>
  <si>
    <t>(подготовлено на основании данных Орелстата по данным годовых бухгалтерских балансов)</t>
  </si>
  <si>
    <t>Код ОКВЭД</t>
  </si>
  <si>
    <t>Себестоимость с учетом коммерческих и управленческих расходов</t>
  </si>
  <si>
    <t>Прибыль до налогобложения рентабельных предприятий</t>
  </si>
  <si>
    <r>
      <t xml:space="preserve">Прибыль 
(убыток) до налогооблажения </t>
    </r>
    <r>
      <rPr>
        <b/>
        <u val="single"/>
        <sz val="10"/>
        <rFont val="Times New Roman"/>
        <family val="1"/>
      </rPr>
      <t>сальдо</t>
    </r>
  </si>
  <si>
    <t xml:space="preserve">Наименование видов деятельности </t>
  </si>
  <si>
    <t>Приведена информация по организациям и предприятиям, зарегистрированным в городе Орле и имеющим самостоятельные балансы, которые они представляют в Орелстат. Филиалы, обособленные подразделения иногородних предприятий и организаций, а также федеральных и межрегиональных сетевых компаний не имеют самостоятельных балансов, поэтому Орелстатом по данным показателям не учитываются (например: Ростелеком, Почта России, МТС, Билайн, магазины Магнит ЗАО "Тандер", магазины "Европа" ООО "Промресурс" и т.п.).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</si>
</sst>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%"/>
  </numFmts>
  <fonts count="3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right" vertical="top"/>
    </xf>
    <xf numFmtId="0" fontId="22" fillId="0" borderId="10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vertical="top" wrapText="1"/>
    </xf>
    <xf numFmtId="176" fontId="24" fillId="0" borderId="10" xfId="57" applyNumberFormat="1" applyFont="1" applyFill="1" applyBorder="1" applyAlignment="1">
      <alignment horizontal="right" vertical="top"/>
    </xf>
    <xf numFmtId="0" fontId="25" fillId="0" borderId="0" xfId="0" applyNumberFormat="1" applyFont="1" applyFill="1" applyAlignment="1">
      <alignment horizontal="right" vertical="top"/>
    </xf>
    <xf numFmtId="0" fontId="26" fillId="0" borderId="10" xfId="0" applyNumberFormat="1" applyFont="1" applyFill="1" applyBorder="1" applyAlignment="1">
      <alignment horizontal="right" vertical="top"/>
    </xf>
    <xf numFmtId="0" fontId="26" fillId="0" borderId="10" xfId="0" applyNumberFormat="1" applyFont="1" applyFill="1" applyBorder="1" applyAlignment="1">
      <alignment horizontal="left" vertical="top" wrapText="1" indent="1"/>
    </xf>
    <xf numFmtId="0" fontId="26" fillId="0" borderId="10" xfId="0" applyNumberFormat="1" applyFont="1" applyFill="1" applyBorder="1" applyAlignment="1">
      <alignment horizontal="right" vertical="top" wrapText="1"/>
    </xf>
    <xf numFmtId="0" fontId="24" fillId="0" borderId="0" xfId="0" applyNumberFormat="1" applyFont="1" applyFill="1" applyAlignment="1">
      <alignment horizontal="right" vertical="top"/>
    </xf>
    <xf numFmtId="0" fontId="28" fillId="0" borderId="0" xfId="0" applyNumberFormat="1" applyFont="1" applyFill="1" applyAlignment="1">
      <alignment horizontal="right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3" fontId="26" fillId="0" borderId="10" xfId="0" applyNumberFormat="1" applyFont="1" applyFill="1" applyBorder="1" applyAlignment="1">
      <alignment horizontal="right" vertical="top"/>
    </xf>
    <xf numFmtId="0" fontId="30" fillId="0" borderId="10" xfId="0" applyNumberFormat="1" applyFont="1" applyFill="1" applyBorder="1" applyAlignment="1">
      <alignment horizontal="right" vertical="top"/>
    </xf>
    <xf numFmtId="0" fontId="30" fillId="0" borderId="10" xfId="0" applyNumberFormat="1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right" vertical="top" wrapText="1"/>
    </xf>
    <xf numFmtId="3" fontId="30" fillId="0" borderId="10" xfId="0" applyNumberFormat="1" applyFont="1" applyFill="1" applyBorder="1" applyAlignment="1">
      <alignment horizontal="right" vertical="top"/>
    </xf>
    <xf numFmtId="176" fontId="31" fillId="0" borderId="10" xfId="57" applyNumberFormat="1" applyFont="1" applyFill="1" applyBorder="1" applyAlignment="1">
      <alignment horizontal="right" vertical="top"/>
    </xf>
    <xf numFmtId="0" fontId="32" fillId="0" borderId="10" xfId="0" applyNumberFormat="1" applyFont="1" applyFill="1" applyBorder="1" applyAlignment="1">
      <alignment horizontal="right" vertical="top"/>
    </xf>
    <xf numFmtId="0" fontId="32" fillId="0" borderId="10" xfId="0" applyNumberFormat="1" applyFont="1" applyFill="1" applyBorder="1" applyAlignment="1">
      <alignment horizontal="left" vertical="top" wrapText="1" indent="1"/>
    </xf>
    <xf numFmtId="0" fontId="32" fillId="0" borderId="1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 vertical="top" wrapText="1"/>
    </xf>
    <xf numFmtId="49" fontId="32" fillId="0" borderId="10" xfId="0" applyNumberFormat="1" applyFont="1" applyFill="1" applyBorder="1" applyAlignment="1">
      <alignment horizontal="right" vertical="top" wrapText="1"/>
    </xf>
    <xf numFmtId="3" fontId="32" fillId="0" borderId="10" xfId="0" applyNumberFormat="1" applyFont="1" applyFill="1" applyBorder="1" applyAlignment="1">
      <alignment horizontal="right" vertical="top"/>
    </xf>
    <xf numFmtId="3" fontId="26" fillId="0" borderId="10" xfId="0" applyNumberFormat="1" applyFont="1" applyFill="1" applyBorder="1" applyAlignment="1">
      <alignment horizontal="right"/>
    </xf>
    <xf numFmtId="176" fontId="33" fillId="0" borderId="10" xfId="57" applyNumberFormat="1" applyFont="1" applyFill="1" applyBorder="1" applyAlignment="1">
      <alignment horizontal="right" vertical="top"/>
    </xf>
    <xf numFmtId="176" fontId="34" fillId="0" borderId="10" xfId="57" applyNumberFormat="1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>
      <alignment horizontal="left" vertical="top" wrapText="1"/>
    </xf>
    <xf numFmtId="0" fontId="35" fillId="0" borderId="10" xfId="0" applyNumberFormat="1" applyFont="1" applyFill="1" applyBorder="1" applyAlignment="1">
      <alignment horizontal="right" vertical="top" wrapText="1"/>
    </xf>
    <xf numFmtId="3" fontId="35" fillId="0" borderId="10" xfId="0" applyNumberFormat="1" applyFont="1" applyFill="1" applyBorder="1" applyAlignment="1">
      <alignment horizontal="right" vertical="top"/>
    </xf>
    <xf numFmtId="0" fontId="31" fillId="0" borderId="0" xfId="0" applyNumberFormat="1" applyFont="1" applyFill="1" applyAlignment="1">
      <alignment horizontal="right" vertical="top"/>
    </xf>
    <xf numFmtId="0" fontId="22" fillId="0" borderId="10" xfId="0" applyNumberFormat="1" applyFont="1" applyFill="1" applyBorder="1" applyAlignment="1">
      <alignment horizontal="left" vertical="top" wrapText="1"/>
    </xf>
    <xf numFmtId="3" fontId="22" fillId="0" borderId="10" xfId="0" applyNumberFormat="1" applyFont="1" applyFill="1" applyBorder="1" applyAlignment="1">
      <alignment horizontal="right" vertical="top"/>
    </xf>
    <xf numFmtId="176" fontId="23" fillId="0" borderId="10" xfId="57" applyNumberFormat="1" applyFont="1" applyFill="1" applyBorder="1" applyAlignment="1">
      <alignment horizontal="right" vertical="top"/>
    </xf>
    <xf numFmtId="0" fontId="30" fillId="0" borderId="10" xfId="0" applyNumberFormat="1" applyFont="1" applyFill="1" applyBorder="1" applyAlignment="1">
      <alignment horizontal="right" vertical="top" wrapText="1"/>
    </xf>
    <xf numFmtId="3" fontId="30" fillId="0" borderId="10" xfId="0" applyNumberFormat="1" applyFont="1" applyFill="1" applyBorder="1" applyAlignment="1">
      <alignment horizontal="right" vertical="top"/>
    </xf>
    <xf numFmtId="176" fontId="33" fillId="0" borderId="10" xfId="57" applyNumberFormat="1" applyFont="1" applyFill="1" applyBorder="1" applyAlignment="1">
      <alignment horizontal="right" vertical="top"/>
    </xf>
    <xf numFmtId="0" fontId="30" fillId="0" borderId="10" xfId="0" applyNumberFormat="1" applyFont="1" applyFill="1" applyBorder="1" applyAlignment="1">
      <alignment horizontal="right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22" fillId="0" borderId="14" xfId="0" applyNumberFormat="1" applyFont="1" applyFill="1" applyBorder="1" applyAlignment="1">
      <alignment horizontal="right" vertical="top" wrapText="1"/>
    </xf>
    <xf numFmtId="0" fontId="37" fillId="0" borderId="14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="85" zoomScaleNormal="85" zoomScalePageLayoutView="0" workbookViewId="0" topLeftCell="A1">
      <pane xSplit="2" ySplit="6" topLeftCell="C23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" sqref="K3"/>
    </sheetView>
  </sheetViews>
  <sheetFormatPr defaultColWidth="8.875" defaultRowHeight="12.75"/>
  <cols>
    <col min="1" max="1" width="6.25390625" style="9" customWidth="1"/>
    <col min="2" max="2" width="36.375" style="7" customWidth="1"/>
    <col min="3" max="3" width="6.625" style="5" customWidth="1"/>
    <col min="4" max="4" width="11.50390625" style="9" customWidth="1"/>
    <col min="5" max="5" width="14.625" style="9" customWidth="1"/>
    <col min="6" max="6" width="13.75390625" style="9" customWidth="1"/>
    <col min="7" max="7" width="15.375" style="9" customWidth="1"/>
    <col min="8" max="8" width="13.50390625" style="9" customWidth="1"/>
    <col min="9" max="9" width="13.50390625" style="4" customWidth="1"/>
    <col min="10" max="10" width="12.75390625" style="4" customWidth="1"/>
    <col min="11" max="16384" width="8.875" style="4" customWidth="1"/>
  </cols>
  <sheetData>
    <row r="1" spans="1:9" s="17" customFormat="1" ht="24" customHeight="1">
      <c r="A1" s="59" t="s">
        <v>182</v>
      </c>
      <c r="B1" s="59"/>
      <c r="C1" s="59"/>
      <c r="D1" s="59"/>
      <c r="E1" s="59"/>
      <c r="F1" s="59"/>
      <c r="G1" s="59"/>
      <c r="H1" s="59"/>
      <c r="I1" s="59"/>
    </row>
    <row r="2" spans="1:9" s="17" customFormat="1" ht="24" customHeight="1">
      <c r="A2" s="59" t="s">
        <v>183</v>
      </c>
      <c r="B2" s="59"/>
      <c r="C2" s="59"/>
      <c r="D2" s="59"/>
      <c r="E2" s="59"/>
      <c r="F2" s="59"/>
      <c r="G2" s="59"/>
      <c r="H2" s="59"/>
      <c r="I2" s="59"/>
    </row>
    <row r="3" spans="1:8" s="6" customFormat="1" ht="12.75">
      <c r="A3" s="5"/>
      <c r="B3" s="7"/>
      <c r="C3" s="5"/>
      <c r="D3" s="57" t="s">
        <v>1</v>
      </c>
      <c r="E3" s="58"/>
      <c r="F3" s="58"/>
      <c r="G3" s="58"/>
      <c r="H3" s="58"/>
    </row>
    <row r="4" spans="1:9" s="8" customFormat="1" ht="27" customHeight="1">
      <c r="A4" s="63" t="s">
        <v>184</v>
      </c>
      <c r="B4" s="64" t="s">
        <v>188</v>
      </c>
      <c r="C4" s="49" t="s">
        <v>175</v>
      </c>
      <c r="D4" s="61" t="s">
        <v>0</v>
      </c>
      <c r="E4" s="62"/>
      <c r="F4" s="49" t="s">
        <v>186</v>
      </c>
      <c r="G4" s="46" t="s">
        <v>187</v>
      </c>
      <c r="H4" s="49" t="s">
        <v>3</v>
      </c>
      <c r="I4" s="52" t="s">
        <v>180</v>
      </c>
    </row>
    <row r="5" spans="1:9" s="8" customFormat="1" ht="17.25" customHeight="1">
      <c r="A5" s="63"/>
      <c r="B5" s="65"/>
      <c r="C5" s="55"/>
      <c r="D5" s="64" t="s">
        <v>2</v>
      </c>
      <c r="E5" s="64" t="s">
        <v>185</v>
      </c>
      <c r="F5" s="55"/>
      <c r="G5" s="47"/>
      <c r="H5" s="50"/>
      <c r="I5" s="53"/>
    </row>
    <row r="6" spans="1:9" s="8" customFormat="1" ht="49.5" customHeight="1">
      <c r="A6" s="63"/>
      <c r="B6" s="65"/>
      <c r="C6" s="56"/>
      <c r="D6" s="65"/>
      <c r="E6" s="65"/>
      <c r="F6" s="56"/>
      <c r="G6" s="48"/>
      <c r="H6" s="51"/>
      <c r="I6" s="54"/>
    </row>
    <row r="7" spans="1:9" ht="34.5" customHeight="1">
      <c r="A7" s="20" t="s">
        <v>4</v>
      </c>
      <c r="B7" s="21" t="s">
        <v>5</v>
      </c>
      <c r="C7" s="22" t="s">
        <v>178</v>
      </c>
      <c r="D7" s="23">
        <v>278752158</v>
      </c>
      <c r="E7" s="23">
        <v>259329229</v>
      </c>
      <c r="F7" s="23">
        <v>20999289</v>
      </c>
      <c r="G7" s="23">
        <v>16629956</v>
      </c>
      <c r="H7" s="23">
        <v>13383790</v>
      </c>
      <c r="I7" s="32">
        <f aca="true" t="shared" si="0" ref="I7:I19">H7/D7</f>
        <v>0.048013224708380556</v>
      </c>
    </row>
    <row r="8" spans="1:9" s="12" customFormat="1" ht="33" customHeight="1">
      <c r="A8" s="25"/>
      <c r="B8" s="26" t="s">
        <v>176</v>
      </c>
      <c r="C8" s="29" t="s">
        <v>179</v>
      </c>
      <c r="D8" s="30">
        <v>173449954</v>
      </c>
      <c r="E8" s="30">
        <v>160256419</v>
      </c>
      <c r="F8" s="30">
        <v>13197453</v>
      </c>
      <c r="G8" s="30">
        <v>11519431</v>
      </c>
      <c r="H8" s="30">
        <v>9702790</v>
      </c>
      <c r="I8" s="33">
        <f t="shared" si="0"/>
        <v>0.05593999753957848</v>
      </c>
    </row>
    <row r="9" spans="1:9" s="12" customFormat="1" ht="24" customHeight="1">
      <c r="A9" s="25"/>
      <c r="B9" s="26" t="s">
        <v>177</v>
      </c>
      <c r="C9" s="27">
        <f aca="true" t="shared" si="1" ref="C9:H9">C7-C8</f>
        <v>5332</v>
      </c>
      <c r="D9" s="28">
        <f t="shared" si="1"/>
        <v>105302204</v>
      </c>
      <c r="E9" s="28">
        <f t="shared" si="1"/>
        <v>99072810</v>
      </c>
      <c r="F9" s="28">
        <f t="shared" si="1"/>
        <v>7801836</v>
      </c>
      <c r="G9" s="28">
        <f t="shared" si="1"/>
        <v>5110525</v>
      </c>
      <c r="H9" s="28">
        <f t="shared" si="1"/>
        <v>3681000</v>
      </c>
      <c r="I9" s="33">
        <f t="shared" si="0"/>
        <v>0.03495653329345319</v>
      </c>
    </row>
    <row r="10" spans="1:9" s="38" customFormat="1" ht="20.25" customHeight="1">
      <c r="A10" s="34" t="s">
        <v>6</v>
      </c>
      <c r="B10" s="21" t="s">
        <v>7</v>
      </c>
      <c r="C10" s="36">
        <v>646</v>
      </c>
      <c r="D10" s="37">
        <v>93974572</v>
      </c>
      <c r="E10" s="37">
        <v>85108167</v>
      </c>
      <c r="F10" s="37">
        <v>8830506</v>
      </c>
      <c r="G10" s="37">
        <v>8053912</v>
      </c>
      <c r="H10" s="37">
        <v>6411896</v>
      </c>
      <c r="I10" s="24">
        <f t="shared" si="0"/>
        <v>0.06823011654684631</v>
      </c>
    </row>
    <row r="11" spans="1:9" s="16" customFormat="1" ht="26.25">
      <c r="A11" s="13"/>
      <c r="B11" s="14" t="s">
        <v>176</v>
      </c>
      <c r="C11" s="15">
        <v>53</v>
      </c>
      <c r="D11" s="19">
        <v>78900752</v>
      </c>
      <c r="E11" s="19">
        <v>71127245</v>
      </c>
      <c r="F11" s="19">
        <v>7496825</v>
      </c>
      <c r="G11" s="19">
        <v>7075645</v>
      </c>
      <c r="H11" s="19">
        <v>5730350</v>
      </c>
      <c r="I11" s="11">
        <f t="shared" si="0"/>
        <v>0.0726273179246758</v>
      </c>
    </row>
    <row r="12" spans="1:9" s="16" customFormat="1" ht="12.75">
      <c r="A12" s="13"/>
      <c r="B12" s="14" t="s">
        <v>177</v>
      </c>
      <c r="C12" s="15">
        <f aca="true" t="shared" si="2" ref="C12:H12">C10-C11</f>
        <v>593</v>
      </c>
      <c r="D12" s="18">
        <f t="shared" si="2"/>
        <v>15073820</v>
      </c>
      <c r="E12" s="18">
        <f t="shared" si="2"/>
        <v>13980922</v>
      </c>
      <c r="F12" s="18">
        <f t="shared" si="2"/>
        <v>1333681</v>
      </c>
      <c r="G12" s="18">
        <f t="shared" si="2"/>
        <v>978267</v>
      </c>
      <c r="H12" s="18">
        <f t="shared" si="2"/>
        <v>681546</v>
      </c>
      <c r="I12" s="11">
        <f t="shared" si="0"/>
        <v>0.04521388738886361</v>
      </c>
    </row>
    <row r="13" spans="1:9" ht="46.5" customHeight="1">
      <c r="A13" s="1" t="s">
        <v>8</v>
      </c>
      <c r="B13" s="39" t="s">
        <v>9</v>
      </c>
      <c r="C13" s="42">
        <v>67</v>
      </c>
      <c r="D13" s="43">
        <v>15494411</v>
      </c>
      <c r="E13" s="43">
        <v>11859534</v>
      </c>
      <c r="F13" s="43">
        <v>3681614</v>
      </c>
      <c r="G13" s="43">
        <v>3642132</v>
      </c>
      <c r="H13" s="43">
        <v>3491311</v>
      </c>
      <c r="I13" s="44">
        <f t="shared" si="0"/>
        <v>0.22532711956588733</v>
      </c>
    </row>
    <row r="14" spans="1:9" s="16" customFormat="1" ht="26.25">
      <c r="A14" s="13"/>
      <c r="B14" s="14" t="s">
        <v>176</v>
      </c>
      <c r="C14" s="15">
        <v>7</v>
      </c>
      <c r="D14" s="19">
        <v>14024977</v>
      </c>
      <c r="E14" s="19">
        <v>10522193</v>
      </c>
      <c r="F14" s="19">
        <v>3556641</v>
      </c>
      <c r="G14" s="19">
        <v>3547676</v>
      </c>
      <c r="H14" s="19">
        <v>3401201</v>
      </c>
      <c r="I14" s="11">
        <f t="shared" si="0"/>
        <v>0.2425102729223727</v>
      </c>
    </row>
    <row r="15" spans="1:9" s="16" customFormat="1" ht="12.75">
      <c r="A15" s="13"/>
      <c r="B15" s="14" t="s">
        <v>177</v>
      </c>
      <c r="C15" s="15">
        <f aca="true" t="shared" si="3" ref="C15:H15">C13-C14</f>
        <v>60</v>
      </c>
      <c r="D15" s="18">
        <f t="shared" si="3"/>
        <v>1469434</v>
      </c>
      <c r="E15" s="18">
        <f t="shared" si="3"/>
        <v>1337341</v>
      </c>
      <c r="F15" s="18">
        <f t="shared" si="3"/>
        <v>124973</v>
      </c>
      <c r="G15" s="18">
        <f t="shared" si="3"/>
        <v>94456</v>
      </c>
      <c r="H15" s="18">
        <f t="shared" si="3"/>
        <v>90110</v>
      </c>
      <c r="I15" s="11">
        <f t="shared" si="0"/>
        <v>0.061322931142194885</v>
      </c>
    </row>
    <row r="16" spans="1:9" s="38" customFormat="1" ht="50.25" customHeight="1">
      <c r="A16" s="34" t="s">
        <v>10</v>
      </c>
      <c r="B16" s="35" t="s">
        <v>11</v>
      </c>
      <c r="C16" s="36">
        <v>58</v>
      </c>
      <c r="D16" s="37">
        <v>15317013</v>
      </c>
      <c r="E16" s="37">
        <v>11700889</v>
      </c>
      <c r="F16" s="37">
        <v>3673721</v>
      </c>
      <c r="G16" s="37">
        <v>3635346</v>
      </c>
      <c r="H16" s="37">
        <v>3484716</v>
      </c>
      <c r="I16" s="24">
        <f t="shared" si="0"/>
        <v>0.2275062376717967</v>
      </c>
    </row>
    <row r="17" spans="1:9" s="16" customFormat="1" ht="26.25">
      <c r="A17" s="13"/>
      <c r="B17" s="14" t="s">
        <v>176</v>
      </c>
      <c r="C17" s="15">
        <v>7</v>
      </c>
      <c r="D17" s="19">
        <v>14024977</v>
      </c>
      <c r="E17" s="19">
        <v>10522193</v>
      </c>
      <c r="F17" s="19">
        <v>3556641</v>
      </c>
      <c r="G17" s="19">
        <v>3547676</v>
      </c>
      <c r="H17" s="19">
        <v>3401201</v>
      </c>
      <c r="I17" s="11">
        <f t="shared" si="0"/>
        <v>0.2425102729223727</v>
      </c>
    </row>
    <row r="18" spans="1:9" s="16" customFormat="1" ht="12.75">
      <c r="A18" s="13"/>
      <c r="B18" s="14" t="s">
        <v>177</v>
      </c>
      <c r="C18" s="15">
        <f aca="true" t="shared" si="4" ref="C18:H18">C16-C17</f>
        <v>51</v>
      </c>
      <c r="D18" s="18">
        <f t="shared" si="4"/>
        <v>1292036</v>
      </c>
      <c r="E18" s="18">
        <f t="shared" si="4"/>
        <v>1178696</v>
      </c>
      <c r="F18" s="18">
        <f t="shared" si="4"/>
        <v>117080</v>
      </c>
      <c r="G18" s="18">
        <f t="shared" si="4"/>
        <v>87670</v>
      </c>
      <c r="H18" s="18">
        <f t="shared" si="4"/>
        <v>83515</v>
      </c>
      <c r="I18" s="11">
        <f t="shared" si="0"/>
        <v>0.06463829181230245</v>
      </c>
    </row>
    <row r="19" spans="1:9" s="38" customFormat="1" ht="24" customHeight="1">
      <c r="A19" s="34" t="s">
        <v>12</v>
      </c>
      <c r="B19" s="35" t="s">
        <v>13</v>
      </c>
      <c r="C19" s="36">
        <v>3</v>
      </c>
      <c r="D19" s="37">
        <v>113772</v>
      </c>
      <c r="E19" s="37">
        <v>109085</v>
      </c>
      <c r="F19" s="37">
        <v>1005</v>
      </c>
      <c r="G19" s="37">
        <v>1005</v>
      </c>
      <c r="H19" s="37">
        <v>817</v>
      </c>
      <c r="I19" s="24">
        <f t="shared" si="0"/>
        <v>0.007181028724114896</v>
      </c>
    </row>
    <row r="20" spans="1:9" s="16" customFormat="1" ht="26.25">
      <c r="A20" s="13"/>
      <c r="B20" s="14" t="s">
        <v>176</v>
      </c>
      <c r="C20" s="15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1"/>
    </row>
    <row r="21" spans="1:9" s="16" customFormat="1" ht="12.75">
      <c r="A21" s="13"/>
      <c r="B21" s="14" t="s">
        <v>177</v>
      </c>
      <c r="C21" s="15">
        <f aca="true" t="shared" si="5" ref="C21:H21">C19-C20</f>
        <v>3</v>
      </c>
      <c r="D21" s="18">
        <f t="shared" si="5"/>
        <v>113772</v>
      </c>
      <c r="E21" s="18">
        <f t="shared" si="5"/>
        <v>109085</v>
      </c>
      <c r="F21" s="18">
        <f t="shared" si="5"/>
        <v>1005</v>
      </c>
      <c r="G21" s="18">
        <f t="shared" si="5"/>
        <v>1005</v>
      </c>
      <c r="H21" s="18">
        <f t="shared" si="5"/>
        <v>817</v>
      </c>
      <c r="I21" s="11">
        <f>H21/D21</f>
        <v>0.007181028724114896</v>
      </c>
    </row>
    <row r="22" spans="1:9" s="38" customFormat="1" ht="24" customHeight="1">
      <c r="A22" s="34" t="s">
        <v>14</v>
      </c>
      <c r="B22" s="35" t="s">
        <v>15</v>
      </c>
      <c r="C22" s="36">
        <v>6</v>
      </c>
      <c r="D22" s="37">
        <v>63626</v>
      </c>
      <c r="E22" s="37">
        <v>49560</v>
      </c>
      <c r="F22" s="37">
        <v>6888</v>
      </c>
      <c r="G22" s="37">
        <v>5781</v>
      </c>
      <c r="H22" s="37">
        <v>5778</v>
      </c>
      <c r="I22" s="24">
        <f>H22/D22</f>
        <v>0.090811932228963</v>
      </c>
    </row>
    <row r="23" spans="1:9" s="16" customFormat="1" ht="26.25">
      <c r="A23" s="13"/>
      <c r="B23" s="14" t="s">
        <v>176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1"/>
    </row>
    <row r="24" spans="1:9" s="16" customFormat="1" ht="12.75">
      <c r="A24" s="13"/>
      <c r="B24" s="14" t="s">
        <v>177</v>
      </c>
      <c r="C24" s="15">
        <f aca="true" t="shared" si="6" ref="C24:H24">C22-C23</f>
        <v>6</v>
      </c>
      <c r="D24" s="18">
        <f t="shared" si="6"/>
        <v>63626</v>
      </c>
      <c r="E24" s="18">
        <f t="shared" si="6"/>
        <v>49560</v>
      </c>
      <c r="F24" s="18">
        <f t="shared" si="6"/>
        <v>6888</v>
      </c>
      <c r="G24" s="18">
        <f t="shared" si="6"/>
        <v>5781</v>
      </c>
      <c r="H24" s="18">
        <f t="shared" si="6"/>
        <v>5778</v>
      </c>
      <c r="I24" s="11">
        <f>H24/D24</f>
        <v>0.090811932228963</v>
      </c>
    </row>
    <row r="25" spans="1:9" s="38" customFormat="1" ht="26.25">
      <c r="A25" s="45" t="s">
        <v>16</v>
      </c>
      <c r="B25" s="39" t="s">
        <v>17</v>
      </c>
      <c r="C25" s="42">
        <v>18</v>
      </c>
      <c r="D25" s="43">
        <v>133100</v>
      </c>
      <c r="E25" s="43">
        <v>123624</v>
      </c>
      <c r="F25" s="43">
        <v>8926</v>
      </c>
      <c r="G25" s="43">
        <v>8509</v>
      </c>
      <c r="H25" s="43">
        <v>6741</v>
      </c>
      <c r="I25" s="44">
        <f>H25/D25</f>
        <v>0.05064613072877536</v>
      </c>
    </row>
    <row r="26" spans="1:9" s="16" customFormat="1" ht="26.25">
      <c r="A26" s="13"/>
      <c r="B26" s="14" t="s">
        <v>176</v>
      </c>
      <c r="C26" s="15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1"/>
    </row>
    <row r="27" spans="1:9" s="16" customFormat="1" ht="12.75">
      <c r="A27" s="13"/>
      <c r="B27" s="14" t="s">
        <v>177</v>
      </c>
      <c r="C27" s="15">
        <f aca="true" t="shared" si="7" ref="C27:H27">C25-C26</f>
        <v>18</v>
      </c>
      <c r="D27" s="18">
        <f t="shared" si="7"/>
        <v>133100</v>
      </c>
      <c r="E27" s="18">
        <f t="shared" si="7"/>
        <v>123624</v>
      </c>
      <c r="F27" s="18">
        <f t="shared" si="7"/>
        <v>8926</v>
      </c>
      <c r="G27" s="18">
        <f t="shared" si="7"/>
        <v>8509</v>
      </c>
      <c r="H27" s="18">
        <f t="shared" si="7"/>
        <v>6741</v>
      </c>
      <c r="I27" s="11">
        <f aca="true" t="shared" si="8" ref="I27:I33">H27/D27</f>
        <v>0.05064613072877536</v>
      </c>
    </row>
    <row r="28" spans="1:9" s="3" customFormat="1" ht="26.25">
      <c r="A28" s="1" t="s">
        <v>19</v>
      </c>
      <c r="B28" s="39" t="s">
        <v>20</v>
      </c>
      <c r="C28" s="42">
        <v>556</v>
      </c>
      <c r="D28" s="43">
        <v>69260450</v>
      </c>
      <c r="E28" s="43">
        <v>61039226</v>
      </c>
      <c r="F28" s="43">
        <v>8093614</v>
      </c>
      <c r="G28" s="43">
        <v>7463332</v>
      </c>
      <c r="H28" s="43">
        <v>6040041</v>
      </c>
      <c r="I28" s="44">
        <f t="shared" si="8"/>
        <v>0.0872076488096742</v>
      </c>
    </row>
    <row r="29" spans="1:9" s="16" customFormat="1" ht="26.25">
      <c r="A29" s="13"/>
      <c r="B29" s="14" t="s">
        <v>176</v>
      </c>
      <c r="C29" s="15">
        <v>42</v>
      </c>
      <c r="D29" s="19">
        <v>55204463</v>
      </c>
      <c r="E29" s="19">
        <v>48048297</v>
      </c>
      <c r="F29" s="19">
        <v>6850898</v>
      </c>
      <c r="G29" s="19">
        <v>6465019</v>
      </c>
      <c r="H29" s="19">
        <v>5268663</v>
      </c>
      <c r="I29" s="11">
        <f t="shared" si="8"/>
        <v>0.0954390770905606</v>
      </c>
    </row>
    <row r="30" spans="1:9" s="16" customFormat="1" ht="12.75">
      <c r="A30" s="13"/>
      <c r="B30" s="14" t="s">
        <v>177</v>
      </c>
      <c r="C30" s="15">
        <f aca="true" t="shared" si="9" ref="C30:H30">C28-C29</f>
        <v>514</v>
      </c>
      <c r="D30" s="18">
        <f t="shared" si="9"/>
        <v>14055987</v>
      </c>
      <c r="E30" s="18">
        <f t="shared" si="9"/>
        <v>12990929</v>
      </c>
      <c r="F30" s="18">
        <f t="shared" si="9"/>
        <v>1242716</v>
      </c>
      <c r="G30" s="18">
        <f t="shared" si="9"/>
        <v>998313</v>
      </c>
      <c r="H30" s="18">
        <f t="shared" si="9"/>
        <v>771378</v>
      </c>
      <c r="I30" s="11">
        <f t="shared" si="8"/>
        <v>0.05487896367576322</v>
      </c>
    </row>
    <row r="31" spans="1:9" s="38" customFormat="1" ht="22.5" customHeight="1">
      <c r="A31" s="34" t="s">
        <v>21</v>
      </c>
      <c r="B31" s="35" t="s">
        <v>22</v>
      </c>
      <c r="C31" s="36">
        <v>53</v>
      </c>
      <c r="D31" s="37">
        <v>16024133</v>
      </c>
      <c r="E31" s="37">
        <v>14474547</v>
      </c>
      <c r="F31" s="37">
        <v>1314099</v>
      </c>
      <c r="G31" s="37">
        <v>1010641</v>
      </c>
      <c r="H31" s="37">
        <v>890978</v>
      </c>
      <c r="I31" s="24">
        <f t="shared" si="8"/>
        <v>0.05560225941709296</v>
      </c>
    </row>
    <row r="32" spans="1:9" s="16" customFormat="1" ht="26.25">
      <c r="A32" s="13"/>
      <c r="B32" s="14" t="s">
        <v>176</v>
      </c>
      <c r="C32" s="15">
        <v>11</v>
      </c>
      <c r="D32" s="19">
        <v>13725009</v>
      </c>
      <c r="E32" s="19">
        <v>12387670</v>
      </c>
      <c r="F32" s="19">
        <v>1053204</v>
      </c>
      <c r="G32" s="19">
        <v>810512</v>
      </c>
      <c r="H32" s="19">
        <v>713187</v>
      </c>
      <c r="I32" s="11">
        <f t="shared" si="8"/>
        <v>0.0519625888769909</v>
      </c>
    </row>
    <row r="33" spans="1:9" s="16" customFormat="1" ht="12.75">
      <c r="A33" s="13"/>
      <c r="B33" s="14" t="s">
        <v>177</v>
      </c>
      <c r="C33" s="15">
        <f aca="true" t="shared" si="10" ref="C33:H33">C31-C32</f>
        <v>42</v>
      </c>
      <c r="D33" s="18">
        <f t="shared" si="10"/>
        <v>2299124</v>
      </c>
      <c r="E33" s="18">
        <f t="shared" si="10"/>
        <v>2086877</v>
      </c>
      <c r="F33" s="18">
        <f t="shared" si="10"/>
        <v>260895</v>
      </c>
      <c r="G33" s="18">
        <f t="shared" si="10"/>
        <v>200129</v>
      </c>
      <c r="H33" s="18">
        <f t="shared" si="10"/>
        <v>177791</v>
      </c>
      <c r="I33" s="11">
        <f t="shared" si="8"/>
        <v>0.07732988738319464</v>
      </c>
    </row>
    <row r="34" spans="1:9" s="38" customFormat="1" ht="22.5" customHeight="1">
      <c r="A34" s="34" t="s">
        <v>23</v>
      </c>
      <c r="B34" s="35" t="s">
        <v>24</v>
      </c>
      <c r="C34" s="36">
        <v>12</v>
      </c>
      <c r="D34" s="37">
        <v>99891</v>
      </c>
      <c r="E34" s="37">
        <v>104930</v>
      </c>
      <c r="F34" s="37">
        <v>0</v>
      </c>
      <c r="G34" s="37">
        <v>-62534</v>
      </c>
      <c r="H34" s="37">
        <v>-73152</v>
      </c>
      <c r="I34" s="24"/>
    </row>
    <row r="35" spans="1:9" s="16" customFormat="1" ht="26.25">
      <c r="A35" s="13"/>
      <c r="B35" s="14" t="s">
        <v>176</v>
      </c>
      <c r="C35" s="15">
        <v>1</v>
      </c>
      <c r="D35" s="31">
        <v>0</v>
      </c>
      <c r="E35" s="31">
        <v>0</v>
      </c>
      <c r="F35" s="31">
        <v>0</v>
      </c>
      <c r="G35" s="31">
        <v>-37939</v>
      </c>
      <c r="H35" s="31">
        <v>-49456</v>
      </c>
      <c r="I35" s="11"/>
    </row>
    <row r="36" spans="1:9" s="16" customFormat="1" ht="12.75">
      <c r="A36" s="13"/>
      <c r="B36" s="14" t="s">
        <v>177</v>
      </c>
      <c r="C36" s="15">
        <f aca="true" t="shared" si="11" ref="C36:H36">C34-C35</f>
        <v>11</v>
      </c>
      <c r="D36" s="18">
        <f t="shared" si="11"/>
        <v>99891</v>
      </c>
      <c r="E36" s="18">
        <f t="shared" si="11"/>
        <v>104930</v>
      </c>
      <c r="F36" s="18">
        <f t="shared" si="11"/>
        <v>0</v>
      </c>
      <c r="G36" s="18">
        <f t="shared" si="11"/>
        <v>-24595</v>
      </c>
      <c r="H36" s="18">
        <f t="shared" si="11"/>
        <v>-23696</v>
      </c>
      <c r="I36" s="11"/>
    </row>
    <row r="37" spans="1:9" s="38" customFormat="1" ht="22.5" customHeight="1">
      <c r="A37" s="34" t="s">
        <v>25</v>
      </c>
      <c r="B37" s="35" t="s">
        <v>26</v>
      </c>
      <c r="C37" s="36">
        <v>15</v>
      </c>
      <c r="D37" s="37">
        <v>533549</v>
      </c>
      <c r="E37" s="37">
        <v>502807</v>
      </c>
      <c r="F37" s="37">
        <v>22381</v>
      </c>
      <c r="G37" s="37">
        <v>21156</v>
      </c>
      <c r="H37" s="37">
        <v>16618</v>
      </c>
      <c r="I37" s="24">
        <f>H37/D37</f>
        <v>0.031146155273461294</v>
      </c>
    </row>
    <row r="38" spans="1:9" s="16" customFormat="1" ht="26.25">
      <c r="A38" s="13"/>
      <c r="B38" s="14" t="s">
        <v>176</v>
      </c>
      <c r="C38" s="15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1"/>
    </row>
    <row r="39" spans="1:9" s="16" customFormat="1" ht="12.75">
      <c r="A39" s="13"/>
      <c r="B39" s="14" t="s">
        <v>177</v>
      </c>
      <c r="C39" s="15">
        <f aca="true" t="shared" si="12" ref="C39:H39">C37-C38</f>
        <v>15</v>
      </c>
      <c r="D39" s="18">
        <f t="shared" si="12"/>
        <v>533549</v>
      </c>
      <c r="E39" s="18">
        <f t="shared" si="12"/>
        <v>502807</v>
      </c>
      <c r="F39" s="18">
        <f t="shared" si="12"/>
        <v>22381</v>
      </c>
      <c r="G39" s="18">
        <f t="shared" si="12"/>
        <v>21156</v>
      </c>
      <c r="H39" s="18">
        <f t="shared" si="12"/>
        <v>16618</v>
      </c>
      <c r="I39" s="11">
        <f>H39/D39</f>
        <v>0.031146155273461294</v>
      </c>
    </row>
    <row r="40" spans="1:9" s="38" customFormat="1" ht="22.5" customHeight="1">
      <c r="A40" s="34" t="s">
        <v>27</v>
      </c>
      <c r="B40" s="35" t="s">
        <v>28</v>
      </c>
      <c r="C40" s="36">
        <v>37</v>
      </c>
      <c r="D40" s="37">
        <v>662205</v>
      </c>
      <c r="E40" s="37">
        <v>657542</v>
      </c>
      <c r="F40" s="37">
        <v>21375</v>
      </c>
      <c r="G40" s="37">
        <v>-22087</v>
      </c>
      <c r="H40" s="37">
        <v>-26310</v>
      </c>
      <c r="I40" s="24"/>
    </row>
    <row r="41" spans="1:9" s="16" customFormat="1" ht="26.25">
      <c r="A41" s="13"/>
      <c r="B41" s="14" t="s">
        <v>176</v>
      </c>
      <c r="C41" s="15">
        <v>1</v>
      </c>
      <c r="D41" s="19">
        <v>349819</v>
      </c>
      <c r="E41" s="19">
        <v>364898</v>
      </c>
      <c r="F41" s="19">
        <v>0</v>
      </c>
      <c r="G41" s="19">
        <v>-34020</v>
      </c>
      <c r="H41" s="19">
        <v>-34020</v>
      </c>
      <c r="I41" s="11"/>
    </row>
    <row r="42" spans="1:9" s="16" customFormat="1" ht="12.75">
      <c r="A42" s="13"/>
      <c r="B42" s="14" t="s">
        <v>177</v>
      </c>
      <c r="C42" s="15">
        <f aca="true" t="shared" si="13" ref="C42:H42">C40-C41</f>
        <v>36</v>
      </c>
      <c r="D42" s="18">
        <f t="shared" si="13"/>
        <v>312386</v>
      </c>
      <c r="E42" s="18">
        <f t="shared" si="13"/>
        <v>292644</v>
      </c>
      <c r="F42" s="18">
        <f t="shared" si="13"/>
        <v>21375</v>
      </c>
      <c r="G42" s="18">
        <f t="shared" si="13"/>
        <v>11933</v>
      </c>
      <c r="H42" s="18">
        <f t="shared" si="13"/>
        <v>7710</v>
      </c>
      <c r="I42" s="11">
        <f>H42/D42</f>
        <v>0.02468100363012427</v>
      </c>
    </row>
    <row r="43" spans="1:9" s="38" customFormat="1" ht="22.5" customHeight="1">
      <c r="A43" s="34" t="s">
        <v>29</v>
      </c>
      <c r="B43" s="35" t="s">
        <v>30</v>
      </c>
      <c r="C43" s="36">
        <v>3</v>
      </c>
      <c r="D43" s="37">
        <v>56716</v>
      </c>
      <c r="E43" s="37">
        <v>46058</v>
      </c>
      <c r="F43" s="37">
        <v>10239</v>
      </c>
      <c r="G43" s="37">
        <v>10239</v>
      </c>
      <c r="H43" s="37">
        <v>8834</v>
      </c>
      <c r="I43" s="24">
        <f>H43/D43</f>
        <v>0.1557585161153819</v>
      </c>
    </row>
    <row r="44" spans="1:9" s="16" customFormat="1" ht="26.25">
      <c r="A44" s="13"/>
      <c r="B44" s="14" t="s">
        <v>176</v>
      </c>
      <c r="C44" s="15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1"/>
    </row>
    <row r="45" spans="1:9" s="16" customFormat="1" ht="12.75">
      <c r="A45" s="13"/>
      <c r="B45" s="14" t="s">
        <v>177</v>
      </c>
      <c r="C45" s="15">
        <f aca="true" t="shared" si="14" ref="C45:H45">C43-C44</f>
        <v>3</v>
      </c>
      <c r="D45" s="18">
        <f t="shared" si="14"/>
        <v>56716</v>
      </c>
      <c r="E45" s="18">
        <f t="shared" si="14"/>
        <v>46058</v>
      </c>
      <c r="F45" s="18">
        <f t="shared" si="14"/>
        <v>10239</v>
      </c>
      <c r="G45" s="18">
        <f t="shared" si="14"/>
        <v>10239</v>
      </c>
      <c r="H45" s="18">
        <f t="shared" si="14"/>
        <v>8834</v>
      </c>
      <c r="I45" s="11">
        <f>H45/D45</f>
        <v>0.1557585161153819</v>
      </c>
    </row>
    <row r="46" spans="1:9" s="38" customFormat="1" ht="35.25" customHeight="1">
      <c r="A46" s="34" t="s">
        <v>31</v>
      </c>
      <c r="B46" s="35" t="s">
        <v>32</v>
      </c>
      <c r="C46" s="36">
        <v>7</v>
      </c>
      <c r="D46" s="37">
        <v>203705</v>
      </c>
      <c r="E46" s="37">
        <v>190107</v>
      </c>
      <c r="F46" s="37">
        <v>10360</v>
      </c>
      <c r="G46" s="37">
        <v>7967</v>
      </c>
      <c r="H46" s="37">
        <v>5878</v>
      </c>
      <c r="I46" s="24">
        <f>H46/D46</f>
        <v>0.02885545273802803</v>
      </c>
    </row>
    <row r="47" spans="1:9" s="16" customFormat="1" ht="26.25">
      <c r="A47" s="13"/>
      <c r="B47" s="14" t="s">
        <v>176</v>
      </c>
      <c r="C47" s="15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1"/>
    </row>
    <row r="48" spans="1:9" s="16" customFormat="1" ht="12.75">
      <c r="A48" s="13"/>
      <c r="B48" s="14" t="s">
        <v>177</v>
      </c>
      <c r="C48" s="15">
        <f aca="true" t="shared" si="15" ref="C48:H48">C46-C47</f>
        <v>7</v>
      </c>
      <c r="D48" s="18">
        <f t="shared" si="15"/>
        <v>203705</v>
      </c>
      <c r="E48" s="18">
        <f t="shared" si="15"/>
        <v>190107</v>
      </c>
      <c r="F48" s="18">
        <f t="shared" si="15"/>
        <v>10360</v>
      </c>
      <c r="G48" s="18">
        <f t="shared" si="15"/>
        <v>7967</v>
      </c>
      <c r="H48" s="18">
        <f t="shared" si="15"/>
        <v>5878</v>
      </c>
      <c r="I48" s="11">
        <f>H48/D48</f>
        <v>0.02885545273802803</v>
      </c>
    </row>
    <row r="49" spans="1:9" s="38" customFormat="1" ht="35.25" customHeight="1">
      <c r="A49" s="34" t="s">
        <v>33</v>
      </c>
      <c r="B49" s="35" t="s">
        <v>34</v>
      </c>
      <c r="C49" s="36">
        <v>20</v>
      </c>
      <c r="D49" s="37">
        <v>189073</v>
      </c>
      <c r="E49" s="37">
        <v>177251</v>
      </c>
      <c r="F49" s="37">
        <v>18236</v>
      </c>
      <c r="G49" s="37">
        <v>4478</v>
      </c>
      <c r="H49" s="37">
        <v>8481</v>
      </c>
      <c r="I49" s="24">
        <f>H49/D49</f>
        <v>0.044855690659163394</v>
      </c>
    </row>
    <row r="50" spans="1:9" s="16" customFormat="1" ht="26.25">
      <c r="A50" s="13"/>
      <c r="B50" s="14" t="s">
        <v>176</v>
      </c>
      <c r="C50" s="15">
        <v>1</v>
      </c>
      <c r="D50" s="19">
        <v>42079</v>
      </c>
      <c r="E50" s="19">
        <v>46937</v>
      </c>
      <c r="F50" s="19">
        <v>0</v>
      </c>
      <c r="G50" s="19">
        <v>-12776</v>
      </c>
      <c r="H50" s="19">
        <v>-6740</v>
      </c>
      <c r="I50" s="11"/>
    </row>
    <row r="51" spans="1:9" s="16" customFormat="1" ht="12.75">
      <c r="A51" s="13"/>
      <c r="B51" s="14" t="s">
        <v>177</v>
      </c>
      <c r="C51" s="15">
        <f aca="true" t="shared" si="16" ref="C51:H51">C49-C50</f>
        <v>19</v>
      </c>
      <c r="D51" s="18">
        <f t="shared" si="16"/>
        <v>146994</v>
      </c>
      <c r="E51" s="18">
        <f t="shared" si="16"/>
        <v>130314</v>
      </c>
      <c r="F51" s="18">
        <f t="shared" si="16"/>
        <v>18236</v>
      </c>
      <c r="G51" s="18">
        <f t="shared" si="16"/>
        <v>17254</v>
      </c>
      <c r="H51" s="18">
        <f t="shared" si="16"/>
        <v>15221</v>
      </c>
      <c r="I51" s="11">
        <f aca="true" t="shared" si="17" ref="I51:I60">H51/D51</f>
        <v>0.10354844415418317</v>
      </c>
    </row>
    <row r="52" spans="1:9" s="38" customFormat="1" ht="35.25" customHeight="1">
      <c r="A52" s="34" t="s">
        <v>35</v>
      </c>
      <c r="B52" s="35" t="s">
        <v>36</v>
      </c>
      <c r="C52" s="36">
        <v>5</v>
      </c>
      <c r="D52" s="37">
        <v>466898</v>
      </c>
      <c r="E52" s="37">
        <v>429094</v>
      </c>
      <c r="F52" s="37">
        <v>32462</v>
      </c>
      <c r="G52" s="37">
        <v>32447</v>
      </c>
      <c r="H52" s="37">
        <v>29041</v>
      </c>
      <c r="I52" s="24">
        <f t="shared" si="17"/>
        <v>0.06219988091617441</v>
      </c>
    </row>
    <row r="53" spans="1:9" s="16" customFormat="1" ht="26.25">
      <c r="A53" s="13"/>
      <c r="B53" s="14" t="s">
        <v>176</v>
      </c>
      <c r="C53" s="15">
        <v>1</v>
      </c>
      <c r="D53" s="19">
        <v>271689</v>
      </c>
      <c r="E53" s="19">
        <v>254853</v>
      </c>
      <c r="F53" s="19">
        <v>13600</v>
      </c>
      <c r="G53" s="19">
        <v>13600</v>
      </c>
      <c r="H53" s="19">
        <v>10766</v>
      </c>
      <c r="I53" s="11">
        <f t="shared" si="17"/>
        <v>0.0396261902395754</v>
      </c>
    </row>
    <row r="54" spans="1:9" s="16" customFormat="1" ht="12.75">
      <c r="A54" s="13"/>
      <c r="B54" s="14" t="s">
        <v>177</v>
      </c>
      <c r="C54" s="15">
        <f aca="true" t="shared" si="18" ref="C54:H54">C52-C53</f>
        <v>4</v>
      </c>
      <c r="D54" s="18">
        <f t="shared" si="18"/>
        <v>195209</v>
      </c>
      <c r="E54" s="18">
        <f t="shared" si="18"/>
        <v>174241</v>
      </c>
      <c r="F54" s="18">
        <f t="shared" si="18"/>
        <v>18862</v>
      </c>
      <c r="G54" s="18">
        <f t="shared" si="18"/>
        <v>18847</v>
      </c>
      <c r="H54" s="18">
        <f t="shared" si="18"/>
        <v>18275</v>
      </c>
      <c r="I54" s="11">
        <f t="shared" si="17"/>
        <v>0.09361760984380843</v>
      </c>
    </row>
    <row r="55" spans="1:9" s="38" customFormat="1" ht="35.25" customHeight="1">
      <c r="A55" s="34" t="s">
        <v>37</v>
      </c>
      <c r="B55" s="35" t="s">
        <v>38</v>
      </c>
      <c r="C55" s="36">
        <v>20</v>
      </c>
      <c r="D55" s="37">
        <v>4603784</v>
      </c>
      <c r="E55" s="37">
        <v>3907283</v>
      </c>
      <c r="F55" s="37">
        <v>424834</v>
      </c>
      <c r="G55" s="37">
        <v>424009</v>
      </c>
      <c r="H55" s="37">
        <v>368907</v>
      </c>
      <c r="I55" s="24">
        <f t="shared" si="17"/>
        <v>0.080131257244041</v>
      </c>
    </row>
    <row r="56" spans="1:9" s="16" customFormat="1" ht="26.25">
      <c r="A56" s="13"/>
      <c r="B56" s="14" t="s">
        <v>176</v>
      </c>
      <c r="C56" s="15">
        <v>3</v>
      </c>
      <c r="D56" s="19">
        <v>4435066</v>
      </c>
      <c r="E56" s="19">
        <v>3746891</v>
      </c>
      <c r="F56" s="19">
        <v>414899</v>
      </c>
      <c r="G56" s="19">
        <v>414899</v>
      </c>
      <c r="H56" s="19">
        <v>361695</v>
      </c>
      <c r="I56" s="11">
        <f t="shared" si="17"/>
        <v>0.08155346504426315</v>
      </c>
    </row>
    <row r="57" spans="1:9" s="16" customFormat="1" ht="12.75">
      <c r="A57" s="13"/>
      <c r="B57" s="14" t="s">
        <v>177</v>
      </c>
      <c r="C57" s="15">
        <f aca="true" t="shared" si="19" ref="C57:H57">C55-C56</f>
        <v>17</v>
      </c>
      <c r="D57" s="18">
        <f t="shared" si="19"/>
        <v>168718</v>
      </c>
      <c r="E57" s="18">
        <f t="shared" si="19"/>
        <v>160392</v>
      </c>
      <c r="F57" s="18">
        <f t="shared" si="19"/>
        <v>9935</v>
      </c>
      <c r="G57" s="18">
        <f t="shared" si="19"/>
        <v>9110</v>
      </c>
      <c r="H57" s="18">
        <f t="shared" si="19"/>
        <v>7212</v>
      </c>
      <c r="I57" s="11">
        <f t="shared" si="17"/>
        <v>0.04274588366386515</v>
      </c>
    </row>
    <row r="58" spans="1:9" s="38" customFormat="1" ht="35.25" customHeight="1">
      <c r="A58" s="34" t="s">
        <v>39</v>
      </c>
      <c r="B58" s="35" t="s">
        <v>40</v>
      </c>
      <c r="C58" s="36">
        <v>30</v>
      </c>
      <c r="D58" s="37">
        <v>19481651</v>
      </c>
      <c r="E58" s="37">
        <v>15994004</v>
      </c>
      <c r="F58" s="37">
        <v>3563275</v>
      </c>
      <c r="G58" s="37">
        <v>3504564</v>
      </c>
      <c r="H58" s="37">
        <v>2874715</v>
      </c>
      <c r="I58" s="24">
        <f t="shared" si="17"/>
        <v>0.14756013235223236</v>
      </c>
    </row>
    <row r="59" spans="1:9" s="16" customFormat="1" ht="26.25">
      <c r="A59" s="13"/>
      <c r="B59" s="14" t="s">
        <v>176</v>
      </c>
      <c r="C59" s="15">
        <v>4</v>
      </c>
      <c r="D59" s="19">
        <v>18714200</v>
      </c>
      <c r="E59" s="19">
        <v>15245300</v>
      </c>
      <c r="F59" s="19">
        <v>3540765</v>
      </c>
      <c r="G59" s="19">
        <v>3485292</v>
      </c>
      <c r="H59" s="19">
        <v>2860170</v>
      </c>
      <c r="I59" s="11">
        <f t="shared" si="17"/>
        <v>0.1528342114544036</v>
      </c>
    </row>
    <row r="60" spans="1:9" s="16" customFormat="1" ht="12.75">
      <c r="A60" s="13"/>
      <c r="B60" s="14" t="s">
        <v>177</v>
      </c>
      <c r="C60" s="15">
        <f aca="true" t="shared" si="20" ref="C60:H60">C58-C59</f>
        <v>26</v>
      </c>
      <c r="D60" s="18">
        <f t="shared" si="20"/>
        <v>767451</v>
      </c>
      <c r="E60" s="18">
        <f t="shared" si="20"/>
        <v>748704</v>
      </c>
      <c r="F60" s="18">
        <f t="shared" si="20"/>
        <v>22510</v>
      </c>
      <c r="G60" s="18">
        <f t="shared" si="20"/>
        <v>19272</v>
      </c>
      <c r="H60" s="18">
        <f t="shared" si="20"/>
        <v>14545</v>
      </c>
      <c r="I60" s="11">
        <f t="shared" si="17"/>
        <v>0.018952350052316044</v>
      </c>
    </row>
    <row r="61" spans="1:9" s="38" customFormat="1" ht="24" customHeight="1">
      <c r="A61" s="34" t="s">
        <v>41</v>
      </c>
      <c r="B61" s="35" t="s">
        <v>42</v>
      </c>
      <c r="C61" s="36">
        <v>3</v>
      </c>
      <c r="D61" s="37">
        <v>268539</v>
      </c>
      <c r="E61" s="37">
        <v>271887</v>
      </c>
      <c r="F61" s="37">
        <v>321</v>
      </c>
      <c r="G61" s="37">
        <v>-1559</v>
      </c>
      <c r="H61" s="37">
        <v>-1559</v>
      </c>
      <c r="I61" s="24"/>
    </row>
    <row r="62" spans="1:9" s="16" customFormat="1" ht="26.25">
      <c r="A62" s="13"/>
      <c r="B62" s="14" t="s">
        <v>176</v>
      </c>
      <c r="C62" s="15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1"/>
    </row>
    <row r="63" spans="1:9" s="16" customFormat="1" ht="12.75">
      <c r="A63" s="13"/>
      <c r="B63" s="14" t="s">
        <v>177</v>
      </c>
      <c r="C63" s="15">
        <f aca="true" t="shared" si="21" ref="C63:H63">C61-C62</f>
        <v>3</v>
      </c>
      <c r="D63" s="18">
        <f t="shared" si="21"/>
        <v>268539</v>
      </c>
      <c r="E63" s="18">
        <f t="shared" si="21"/>
        <v>271887</v>
      </c>
      <c r="F63" s="18">
        <f t="shared" si="21"/>
        <v>321</v>
      </c>
      <c r="G63" s="18">
        <f t="shared" si="21"/>
        <v>-1559</v>
      </c>
      <c r="H63" s="18">
        <f t="shared" si="21"/>
        <v>-1559</v>
      </c>
      <c r="I63" s="11"/>
    </row>
    <row r="64" spans="1:9" s="38" customFormat="1" ht="35.25" customHeight="1">
      <c r="A64" s="34" t="s">
        <v>43</v>
      </c>
      <c r="B64" s="35" t="s">
        <v>44</v>
      </c>
      <c r="C64" s="36">
        <v>107</v>
      </c>
      <c r="D64" s="37">
        <v>3367617</v>
      </c>
      <c r="E64" s="37">
        <v>3189572</v>
      </c>
      <c r="F64" s="37">
        <v>192391</v>
      </c>
      <c r="G64" s="37">
        <v>183861</v>
      </c>
      <c r="H64" s="37">
        <v>145709</v>
      </c>
      <c r="I64" s="24">
        <f aca="true" t="shared" si="22" ref="I64:I87">H64/D64</f>
        <v>0.043267687507219495</v>
      </c>
    </row>
    <row r="65" spans="1:9" s="16" customFormat="1" ht="26.25">
      <c r="A65" s="13"/>
      <c r="B65" s="14" t="s">
        <v>176</v>
      </c>
      <c r="C65" s="15">
        <v>4</v>
      </c>
      <c r="D65" s="19">
        <v>342924</v>
      </c>
      <c r="E65" s="19">
        <v>321282</v>
      </c>
      <c r="F65" s="19">
        <v>22409</v>
      </c>
      <c r="G65" s="19">
        <v>21716</v>
      </c>
      <c r="H65" s="19">
        <v>13343</v>
      </c>
      <c r="I65" s="11">
        <f t="shared" si="22"/>
        <v>0.038909495981616915</v>
      </c>
    </row>
    <row r="66" spans="1:9" s="16" customFormat="1" ht="12.75">
      <c r="A66" s="13"/>
      <c r="B66" s="14" t="s">
        <v>177</v>
      </c>
      <c r="C66" s="15">
        <f aca="true" t="shared" si="23" ref="C66:H66">C64-C65</f>
        <v>103</v>
      </c>
      <c r="D66" s="18">
        <f t="shared" si="23"/>
        <v>3024693</v>
      </c>
      <c r="E66" s="18">
        <f t="shared" si="23"/>
        <v>2868290</v>
      </c>
      <c r="F66" s="18">
        <f t="shared" si="23"/>
        <v>169982</v>
      </c>
      <c r="G66" s="18">
        <f t="shared" si="23"/>
        <v>162145</v>
      </c>
      <c r="H66" s="18">
        <f t="shared" si="23"/>
        <v>132366</v>
      </c>
      <c r="I66" s="11">
        <f t="shared" si="22"/>
        <v>0.04376179665175937</v>
      </c>
    </row>
    <row r="67" spans="1:9" s="38" customFormat="1" ht="35.25" customHeight="1">
      <c r="A67" s="34" t="s">
        <v>45</v>
      </c>
      <c r="B67" s="35" t="s">
        <v>46</v>
      </c>
      <c r="C67" s="36">
        <v>30</v>
      </c>
      <c r="D67" s="37">
        <v>4956084</v>
      </c>
      <c r="E67" s="37">
        <v>4556385</v>
      </c>
      <c r="F67" s="37">
        <v>430146</v>
      </c>
      <c r="G67" s="37">
        <v>420162</v>
      </c>
      <c r="H67" s="37">
        <v>330871</v>
      </c>
      <c r="I67" s="24">
        <f t="shared" si="22"/>
        <v>0.06676057145116991</v>
      </c>
    </row>
    <row r="68" spans="1:9" s="16" customFormat="1" ht="26.25">
      <c r="A68" s="13"/>
      <c r="B68" s="14" t="s">
        <v>176</v>
      </c>
      <c r="C68" s="15">
        <v>6</v>
      </c>
      <c r="D68" s="19">
        <v>3994963</v>
      </c>
      <c r="E68" s="19">
        <v>3705404</v>
      </c>
      <c r="F68" s="19">
        <v>261510</v>
      </c>
      <c r="G68" s="19">
        <v>260393</v>
      </c>
      <c r="H68" s="19">
        <v>197068</v>
      </c>
      <c r="I68" s="11">
        <f t="shared" si="22"/>
        <v>0.04932911769145296</v>
      </c>
    </row>
    <row r="69" spans="1:9" s="16" customFormat="1" ht="12.75">
      <c r="A69" s="13"/>
      <c r="B69" s="14" t="s">
        <v>177</v>
      </c>
      <c r="C69" s="15">
        <f aca="true" t="shared" si="24" ref="C69:H69">C67-C68</f>
        <v>24</v>
      </c>
      <c r="D69" s="18">
        <f t="shared" si="24"/>
        <v>961121</v>
      </c>
      <c r="E69" s="18">
        <f t="shared" si="24"/>
        <v>850981</v>
      </c>
      <c r="F69" s="18">
        <f t="shared" si="24"/>
        <v>168636</v>
      </c>
      <c r="G69" s="18">
        <f t="shared" si="24"/>
        <v>159769</v>
      </c>
      <c r="H69" s="18">
        <f t="shared" si="24"/>
        <v>133803</v>
      </c>
      <c r="I69" s="11">
        <f t="shared" si="22"/>
        <v>0.1392155618283234</v>
      </c>
    </row>
    <row r="70" spans="1:9" s="38" customFormat="1" ht="35.25" customHeight="1">
      <c r="A70" s="34" t="s">
        <v>47</v>
      </c>
      <c r="B70" s="35" t="s">
        <v>48</v>
      </c>
      <c r="C70" s="36">
        <v>31</v>
      </c>
      <c r="D70" s="37">
        <v>3647405</v>
      </c>
      <c r="E70" s="37">
        <v>3599033</v>
      </c>
      <c r="F70" s="37">
        <v>100398</v>
      </c>
      <c r="G70" s="37">
        <v>79370</v>
      </c>
      <c r="H70" s="37">
        <v>59888</v>
      </c>
      <c r="I70" s="24">
        <f t="shared" si="22"/>
        <v>0.016419344712199496</v>
      </c>
    </row>
    <row r="71" spans="1:9" s="16" customFormat="1" ht="26.25">
      <c r="A71" s="13"/>
      <c r="B71" s="14" t="s">
        <v>176</v>
      </c>
      <c r="C71" s="15">
        <v>2</v>
      </c>
      <c r="D71" s="19">
        <v>2539821</v>
      </c>
      <c r="E71" s="19">
        <v>2558788</v>
      </c>
      <c r="F71" s="19">
        <v>6167</v>
      </c>
      <c r="G71" s="19">
        <v>6167</v>
      </c>
      <c r="H71" s="19">
        <v>4687</v>
      </c>
      <c r="I71" s="11">
        <f t="shared" si="22"/>
        <v>0.0018454056407912211</v>
      </c>
    </row>
    <row r="72" spans="1:9" s="16" customFormat="1" ht="12.75">
      <c r="A72" s="13"/>
      <c r="B72" s="14" t="s">
        <v>177</v>
      </c>
      <c r="C72" s="15">
        <f aca="true" t="shared" si="25" ref="C72:H72">C70-C71</f>
        <v>29</v>
      </c>
      <c r="D72" s="18">
        <f t="shared" si="25"/>
        <v>1107584</v>
      </c>
      <c r="E72" s="18">
        <f t="shared" si="25"/>
        <v>1040245</v>
      </c>
      <c r="F72" s="18">
        <f t="shared" si="25"/>
        <v>94231</v>
      </c>
      <c r="G72" s="18">
        <f t="shared" si="25"/>
        <v>73203</v>
      </c>
      <c r="H72" s="18">
        <f t="shared" si="25"/>
        <v>55201</v>
      </c>
      <c r="I72" s="11">
        <f t="shared" si="22"/>
        <v>0.04983910926846181</v>
      </c>
    </row>
    <row r="73" spans="1:9" s="38" customFormat="1" ht="35.25" customHeight="1">
      <c r="A73" s="34" t="s">
        <v>49</v>
      </c>
      <c r="B73" s="35" t="s">
        <v>50</v>
      </c>
      <c r="C73" s="36">
        <v>56</v>
      </c>
      <c r="D73" s="37">
        <v>10685906</v>
      </c>
      <c r="E73" s="37">
        <v>9298211</v>
      </c>
      <c r="F73" s="37">
        <v>1528127</v>
      </c>
      <c r="G73" s="37">
        <v>1495233</v>
      </c>
      <c r="H73" s="37">
        <v>1153570</v>
      </c>
      <c r="I73" s="24">
        <f t="shared" si="22"/>
        <v>0.107952474970302</v>
      </c>
    </row>
    <row r="74" spans="1:9" s="16" customFormat="1" ht="26.25">
      <c r="A74" s="13"/>
      <c r="B74" s="14" t="s">
        <v>176</v>
      </c>
      <c r="C74" s="15">
        <v>4</v>
      </c>
      <c r="D74" s="19">
        <v>8724442</v>
      </c>
      <c r="E74" s="19">
        <v>7482804</v>
      </c>
      <c r="F74" s="19" t="s">
        <v>181</v>
      </c>
      <c r="G74" s="19">
        <v>1412077</v>
      </c>
      <c r="H74" s="19">
        <v>1102103</v>
      </c>
      <c r="I74" s="11">
        <f t="shared" si="22"/>
        <v>0.126323609005596</v>
      </c>
    </row>
    <row r="75" spans="1:9" s="16" customFormat="1" ht="12.75">
      <c r="A75" s="13"/>
      <c r="B75" s="14" t="s">
        <v>177</v>
      </c>
      <c r="C75" s="15">
        <f>C73-C74</f>
        <v>52</v>
      </c>
      <c r="D75" s="18">
        <f>D73-D74</f>
        <v>1961464</v>
      </c>
      <c r="E75" s="18">
        <f>E73-E74</f>
        <v>1815407</v>
      </c>
      <c r="F75" s="18" t="s">
        <v>181</v>
      </c>
      <c r="G75" s="18">
        <f>G73-G74</f>
        <v>83156</v>
      </c>
      <c r="H75" s="18">
        <f>H73-H74</f>
        <v>51467</v>
      </c>
      <c r="I75" s="11">
        <f t="shared" si="22"/>
        <v>0.026239074487219752</v>
      </c>
    </row>
    <row r="76" spans="1:9" s="38" customFormat="1" ht="35.25" customHeight="1">
      <c r="A76" s="34" t="s">
        <v>51</v>
      </c>
      <c r="B76" s="35" t="s">
        <v>52</v>
      </c>
      <c r="C76" s="36">
        <v>5</v>
      </c>
      <c r="D76" s="37">
        <v>1337785</v>
      </c>
      <c r="E76" s="37">
        <v>1251512</v>
      </c>
      <c r="F76" s="37">
        <v>73128</v>
      </c>
      <c r="G76" s="37">
        <v>73128</v>
      </c>
      <c r="H76" s="37">
        <v>55082</v>
      </c>
      <c r="I76" s="24">
        <f t="shared" si="22"/>
        <v>0.041174030206647554</v>
      </c>
    </row>
    <row r="77" spans="1:9" s="16" customFormat="1" ht="26.25">
      <c r="A77" s="13"/>
      <c r="B77" s="14" t="s">
        <v>176</v>
      </c>
      <c r="C77" s="15">
        <v>1</v>
      </c>
      <c r="D77" s="19">
        <v>1322970</v>
      </c>
      <c r="E77" s="19">
        <v>1237569</v>
      </c>
      <c r="F77" s="19">
        <v>72321</v>
      </c>
      <c r="G77" s="19">
        <v>72321</v>
      </c>
      <c r="H77" s="19">
        <v>54450</v>
      </c>
      <c r="I77" s="11">
        <f t="shared" si="22"/>
        <v>0.04115739585931654</v>
      </c>
    </row>
    <row r="78" spans="1:9" s="16" customFormat="1" ht="12.75">
      <c r="A78" s="13"/>
      <c r="B78" s="14" t="s">
        <v>177</v>
      </c>
      <c r="C78" s="15">
        <f aca="true" t="shared" si="26" ref="C78:H78">C76-C77</f>
        <v>4</v>
      </c>
      <c r="D78" s="18">
        <f t="shared" si="26"/>
        <v>14815</v>
      </c>
      <c r="E78" s="18">
        <f t="shared" si="26"/>
        <v>13943</v>
      </c>
      <c r="F78" s="18">
        <f t="shared" si="26"/>
        <v>807</v>
      </c>
      <c r="G78" s="18">
        <f t="shared" si="26"/>
        <v>807</v>
      </c>
      <c r="H78" s="18">
        <f t="shared" si="26"/>
        <v>632</v>
      </c>
      <c r="I78" s="11">
        <f t="shared" si="22"/>
        <v>0.04265946675666554</v>
      </c>
    </row>
    <row r="79" spans="1:9" s="38" customFormat="1" ht="23.25" customHeight="1">
      <c r="A79" s="34" t="s">
        <v>53</v>
      </c>
      <c r="B79" s="35" t="s">
        <v>54</v>
      </c>
      <c r="C79" s="36">
        <v>22</v>
      </c>
      <c r="D79" s="37">
        <v>1640202</v>
      </c>
      <c r="E79" s="37">
        <v>1440481</v>
      </c>
      <c r="F79" s="37">
        <v>197556</v>
      </c>
      <c r="G79" s="37">
        <v>188961</v>
      </c>
      <c r="H79" s="37">
        <v>128342</v>
      </c>
      <c r="I79" s="24">
        <f t="shared" si="22"/>
        <v>0.0782476792492632</v>
      </c>
    </row>
    <row r="80" spans="1:9" s="16" customFormat="1" ht="26.25">
      <c r="A80" s="13"/>
      <c r="B80" s="14" t="s">
        <v>176</v>
      </c>
      <c r="C80" s="15">
        <v>2</v>
      </c>
      <c r="D80" s="19">
        <v>643575</v>
      </c>
      <c r="E80" s="19">
        <v>596832</v>
      </c>
      <c r="F80" s="19">
        <v>51140</v>
      </c>
      <c r="G80" s="19">
        <v>51140</v>
      </c>
      <c r="H80" s="19">
        <v>40822</v>
      </c>
      <c r="I80" s="11">
        <f t="shared" si="22"/>
        <v>0.06343005865672222</v>
      </c>
    </row>
    <row r="81" spans="1:9" s="16" customFormat="1" ht="12.75">
      <c r="A81" s="13"/>
      <c r="B81" s="14" t="s">
        <v>177</v>
      </c>
      <c r="C81" s="15">
        <f aca="true" t="shared" si="27" ref="C81:H81">C79-C80</f>
        <v>20</v>
      </c>
      <c r="D81" s="18">
        <f t="shared" si="27"/>
        <v>996627</v>
      </c>
      <c r="E81" s="18">
        <f t="shared" si="27"/>
        <v>843649</v>
      </c>
      <c r="F81" s="18">
        <f t="shared" si="27"/>
        <v>146416</v>
      </c>
      <c r="G81" s="18">
        <f t="shared" si="27"/>
        <v>137821</v>
      </c>
      <c r="H81" s="18">
        <f t="shared" si="27"/>
        <v>87520</v>
      </c>
      <c r="I81" s="11">
        <f t="shared" si="22"/>
        <v>0.08781620405628184</v>
      </c>
    </row>
    <row r="82" spans="1:9" s="38" customFormat="1" ht="36" customHeight="1">
      <c r="A82" s="34" t="s">
        <v>55</v>
      </c>
      <c r="B82" s="35" t="s">
        <v>56</v>
      </c>
      <c r="C82" s="36">
        <v>77</v>
      </c>
      <c r="D82" s="37">
        <v>864141</v>
      </c>
      <c r="E82" s="37">
        <v>793706</v>
      </c>
      <c r="F82" s="37">
        <v>135268</v>
      </c>
      <c r="G82" s="37">
        <v>78801</v>
      </c>
      <c r="H82" s="37">
        <v>51616</v>
      </c>
      <c r="I82" s="24">
        <f t="shared" si="22"/>
        <v>0.05973099297452615</v>
      </c>
    </row>
    <row r="83" spans="1:9" s="16" customFormat="1" ht="26.25">
      <c r="A83" s="13"/>
      <c r="B83" s="14" t="s">
        <v>176</v>
      </c>
      <c r="C83" s="15">
        <v>1</v>
      </c>
      <c r="D83" s="19">
        <v>97906</v>
      </c>
      <c r="E83" s="19">
        <v>94859</v>
      </c>
      <c r="F83" s="19" t="s">
        <v>181</v>
      </c>
      <c r="G83" s="19">
        <v>1637</v>
      </c>
      <c r="H83" s="19">
        <v>588</v>
      </c>
      <c r="I83" s="11">
        <f t="shared" si="22"/>
        <v>0.006005760627540702</v>
      </c>
    </row>
    <row r="84" spans="1:9" s="16" customFormat="1" ht="12.75">
      <c r="A84" s="13"/>
      <c r="B84" s="14" t="s">
        <v>177</v>
      </c>
      <c r="C84" s="15">
        <f>C82-C83</f>
        <v>76</v>
      </c>
      <c r="D84" s="18">
        <f>D82-D83</f>
        <v>766235</v>
      </c>
      <c r="E84" s="18">
        <f>E82-E83</f>
        <v>698847</v>
      </c>
      <c r="F84" s="18" t="s">
        <v>181</v>
      </c>
      <c r="G84" s="18">
        <f>G82-G83</f>
        <v>77164</v>
      </c>
      <c r="H84" s="18">
        <f>H82-H83</f>
        <v>51028</v>
      </c>
      <c r="I84" s="11">
        <f t="shared" si="22"/>
        <v>0.0665957571763232</v>
      </c>
    </row>
    <row r="85" spans="1:9" s="3" customFormat="1" ht="46.5" customHeight="1">
      <c r="A85" s="1" t="s">
        <v>57</v>
      </c>
      <c r="B85" s="39" t="s">
        <v>58</v>
      </c>
      <c r="C85" s="42">
        <v>35</v>
      </c>
      <c r="D85" s="43">
        <v>20484519</v>
      </c>
      <c r="E85" s="43">
        <v>19950026</v>
      </c>
      <c r="F85" s="43">
        <v>555310</v>
      </c>
      <c r="G85" s="43">
        <v>523140</v>
      </c>
      <c r="H85" s="43">
        <v>396190</v>
      </c>
      <c r="I85" s="44">
        <f t="shared" si="22"/>
        <v>0.01934094718064896</v>
      </c>
    </row>
    <row r="86" spans="1:9" s="16" customFormat="1" ht="30" customHeight="1">
      <c r="A86" s="13"/>
      <c r="B86" s="14" t="s">
        <v>176</v>
      </c>
      <c r="C86" s="15">
        <v>8</v>
      </c>
      <c r="D86" s="19">
        <v>20070008</v>
      </c>
      <c r="E86" s="19">
        <v>19562066</v>
      </c>
      <c r="F86" s="19">
        <v>525589</v>
      </c>
      <c r="G86" s="19">
        <v>498149</v>
      </c>
      <c r="H86" s="19">
        <v>377318</v>
      </c>
      <c r="I86" s="11">
        <f t="shared" si="22"/>
        <v>0.018800092157412195</v>
      </c>
    </row>
    <row r="87" spans="1:9" s="16" customFormat="1" ht="16.5" customHeight="1">
      <c r="A87" s="13"/>
      <c r="B87" s="14" t="s">
        <v>177</v>
      </c>
      <c r="C87" s="15">
        <f aca="true" t="shared" si="28" ref="C87:H87">C85-C86</f>
        <v>27</v>
      </c>
      <c r="D87" s="18">
        <f t="shared" si="28"/>
        <v>414511</v>
      </c>
      <c r="E87" s="18">
        <f t="shared" si="28"/>
        <v>387960</v>
      </c>
      <c r="F87" s="18">
        <f t="shared" si="28"/>
        <v>29721</v>
      </c>
      <c r="G87" s="18">
        <f t="shared" si="28"/>
        <v>24991</v>
      </c>
      <c r="H87" s="18">
        <f t="shared" si="28"/>
        <v>18872</v>
      </c>
      <c r="I87" s="11">
        <f t="shared" si="22"/>
        <v>0.04552834544800982</v>
      </c>
    </row>
    <row r="88" spans="1:9" s="3" customFormat="1" ht="66">
      <c r="A88" s="1" t="s">
        <v>59</v>
      </c>
      <c r="B88" s="39" t="s">
        <v>60</v>
      </c>
      <c r="C88" s="42">
        <v>37</v>
      </c>
      <c r="D88" s="43">
        <v>4096503</v>
      </c>
      <c r="E88" s="43">
        <v>3995291</v>
      </c>
      <c r="F88" s="43">
        <v>172656</v>
      </c>
      <c r="G88" s="43">
        <v>58931</v>
      </c>
      <c r="H88" s="43">
        <v>-31076</v>
      </c>
      <c r="I88" s="44"/>
    </row>
    <row r="89" spans="1:9" s="16" customFormat="1" ht="26.25">
      <c r="A89" s="13"/>
      <c r="B89" s="14" t="s">
        <v>176</v>
      </c>
      <c r="C89" s="15">
        <v>3</v>
      </c>
      <c r="D89" s="19">
        <v>3626281</v>
      </c>
      <c r="E89" s="19">
        <v>3516882</v>
      </c>
      <c r="F89" s="19">
        <v>120339</v>
      </c>
      <c r="G89" s="19">
        <v>112477</v>
      </c>
      <c r="H89" s="19">
        <v>84369</v>
      </c>
      <c r="I89" s="11">
        <f>H89/D89</f>
        <v>0.023265985178754764</v>
      </c>
    </row>
    <row r="90" spans="1:9" s="16" customFormat="1" ht="12.75">
      <c r="A90" s="13"/>
      <c r="B90" s="14" t="s">
        <v>177</v>
      </c>
      <c r="C90" s="15">
        <f aca="true" t="shared" si="29" ref="C90:H90">C88-C89</f>
        <v>34</v>
      </c>
      <c r="D90" s="18">
        <f t="shared" si="29"/>
        <v>470222</v>
      </c>
      <c r="E90" s="18">
        <f t="shared" si="29"/>
        <v>478409</v>
      </c>
      <c r="F90" s="18">
        <f t="shared" si="29"/>
        <v>52317</v>
      </c>
      <c r="G90" s="18">
        <f t="shared" si="29"/>
        <v>-53546</v>
      </c>
      <c r="H90" s="18">
        <f t="shared" si="29"/>
        <v>-115445</v>
      </c>
      <c r="I90" s="11"/>
    </row>
    <row r="91" spans="1:9" s="38" customFormat="1" ht="23.25" customHeight="1">
      <c r="A91" s="34" t="s">
        <v>61</v>
      </c>
      <c r="B91" s="35" t="s">
        <v>62</v>
      </c>
      <c r="C91" s="36">
        <v>5</v>
      </c>
      <c r="D91" s="37">
        <v>807052</v>
      </c>
      <c r="E91" s="37">
        <v>755293</v>
      </c>
      <c r="F91" s="37">
        <v>101932</v>
      </c>
      <c r="G91" s="37">
        <v>101924</v>
      </c>
      <c r="H91" s="37">
        <v>78720</v>
      </c>
      <c r="I91" s="24">
        <f>H91/D91</f>
        <v>0.09754018328434846</v>
      </c>
    </row>
    <row r="92" spans="1:9" s="16" customFormat="1" ht="26.25">
      <c r="A92" s="13"/>
      <c r="B92" s="14" t="s">
        <v>176</v>
      </c>
      <c r="C92" s="15">
        <v>1</v>
      </c>
      <c r="D92" s="19">
        <v>777171</v>
      </c>
      <c r="E92" s="19">
        <v>734572</v>
      </c>
      <c r="F92" s="19">
        <v>92966</v>
      </c>
      <c r="G92" s="19">
        <v>92966</v>
      </c>
      <c r="H92" s="19">
        <v>70792</v>
      </c>
      <c r="I92" s="11">
        <f>H92/D92</f>
        <v>0.09108934841881645</v>
      </c>
    </row>
    <row r="93" spans="1:9" s="16" customFormat="1" ht="12.75">
      <c r="A93" s="13"/>
      <c r="B93" s="14" t="s">
        <v>177</v>
      </c>
      <c r="C93" s="15">
        <f aca="true" t="shared" si="30" ref="C93:H93">C91-C92</f>
        <v>4</v>
      </c>
      <c r="D93" s="18">
        <f t="shared" si="30"/>
        <v>29881</v>
      </c>
      <c r="E93" s="18">
        <f t="shared" si="30"/>
        <v>20721</v>
      </c>
      <c r="F93" s="18">
        <f t="shared" si="30"/>
        <v>8966</v>
      </c>
      <c r="G93" s="18">
        <f t="shared" si="30"/>
        <v>8958</v>
      </c>
      <c r="H93" s="18">
        <f t="shared" si="30"/>
        <v>7928</v>
      </c>
      <c r="I93" s="11">
        <f>H93/D93</f>
        <v>0.26531909909306917</v>
      </c>
    </row>
    <row r="94" spans="1:9" s="38" customFormat="1" ht="23.25" customHeight="1">
      <c r="A94" s="34" t="s">
        <v>63</v>
      </c>
      <c r="B94" s="35" t="s">
        <v>64</v>
      </c>
      <c r="C94" s="36">
        <v>4</v>
      </c>
      <c r="D94" s="37">
        <v>48587</v>
      </c>
      <c r="E94" s="37">
        <v>45050</v>
      </c>
      <c r="F94" s="37">
        <v>3519</v>
      </c>
      <c r="G94" s="37">
        <v>3519</v>
      </c>
      <c r="H94" s="37">
        <v>604</v>
      </c>
      <c r="I94" s="24">
        <f>H94/D94</f>
        <v>0.012431308786300862</v>
      </c>
    </row>
    <row r="95" spans="1:9" s="16" customFormat="1" ht="26.25">
      <c r="A95" s="13"/>
      <c r="B95" s="14" t="s">
        <v>176</v>
      </c>
      <c r="C95" s="15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1"/>
    </row>
    <row r="96" spans="1:9" s="16" customFormat="1" ht="12.75">
      <c r="A96" s="13"/>
      <c r="B96" s="14" t="s">
        <v>177</v>
      </c>
      <c r="C96" s="15">
        <f aca="true" t="shared" si="31" ref="C96:H96">C94-C95</f>
        <v>4</v>
      </c>
      <c r="D96" s="18">
        <f t="shared" si="31"/>
        <v>48587</v>
      </c>
      <c r="E96" s="18">
        <f t="shared" si="31"/>
        <v>45050</v>
      </c>
      <c r="F96" s="18">
        <f t="shared" si="31"/>
        <v>3519</v>
      </c>
      <c r="G96" s="18">
        <f t="shared" si="31"/>
        <v>3519</v>
      </c>
      <c r="H96" s="18">
        <f t="shared" si="31"/>
        <v>604</v>
      </c>
      <c r="I96" s="11">
        <f>H96/D96</f>
        <v>0.012431308786300862</v>
      </c>
    </row>
    <row r="97" spans="1:9" s="38" customFormat="1" ht="32.25" customHeight="1">
      <c r="A97" s="34" t="s">
        <v>65</v>
      </c>
      <c r="B97" s="35" t="s">
        <v>66</v>
      </c>
      <c r="C97" s="36">
        <v>28</v>
      </c>
      <c r="D97" s="37">
        <v>3240864</v>
      </c>
      <c r="E97" s="37">
        <v>3194948</v>
      </c>
      <c r="F97" s="37">
        <v>67205</v>
      </c>
      <c r="G97" s="37">
        <v>-46512</v>
      </c>
      <c r="H97" s="37">
        <v>-110400</v>
      </c>
      <c r="I97" s="24"/>
    </row>
    <row r="98" spans="1:9" s="16" customFormat="1" ht="26.25">
      <c r="A98" s="13"/>
      <c r="B98" s="14" t="s">
        <v>176</v>
      </c>
      <c r="C98" s="15">
        <v>2</v>
      </c>
      <c r="D98" s="19">
        <v>2849110</v>
      </c>
      <c r="E98" s="19">
        <v>2782310</v>
      </c>
      <c r="F98" s="19">
        <v>27373</v>
      </c>
      <c r="G98" s="19">
        <v>19511</v>
      </c>
      <c r="H98" s="19">
        <v>13577</v>
      </c>
      <c r="I98" s="11">
        <f>H98/D98</f>
        <v>0.004765347775270172</v>
      </c>
    </row>
    <row r="99" spans="1:9" s="16" customFormat="1" ht="12.75">
      <c r="A99" s="13"/>
      <c r="B99" s="14" t="s">
        <v>177</v>
      </c>
      <c r="C99" s="15">
        <f aca="true" t="shared" si="32" ref="C99:H99">C97-C98</f>
        <v>26</v>
      </c>
      <c r="D99" s="18">
        <f t="shared" si="32"/>
        <v>391754</v>
      </c>
      <c r="E99" s="18">
        <f t="shared" si="32"/>
        <v>412638</v>
      </c>
      <c r="F99" s="18">
        <f t="shared" si="32"/>
        <v>39832</v>
      </c>
      <c r="G99" s="18">
        <f t="shared" si="32"/>
        <v>-66023</v>
      </c>
      <c r="H99" s="18">
        <f t="shared" si="32"/>
        <v>-123977</v>
      </c>
      <c r="I99" s="11"/>
    </row>
    <row r="100" spans="1:9" s="3" customFormat="1" ht="21" customHeight="1">
      <c r="A100" s="1" t="s">
        <v>67</v>
      </c>
      <c r="B100" s="39" t="s">
        <v>68</v>
      </c>
      <c r="C100" s="42">
        <v>699</v>
      </c>
      <c r="D100" s="43">
        <v>17048768</v>
      </c>
      <c r="E100" s="43">
        <v>16099930</v>
      </c>
      <c r="F100" s="43">
        <v>1085516</v>
      </c>
      <c r="G100" s="43">
        <v>511734</v>
      </c>
      <c r="H100" s="43">
        <v>406458</v>
      </c>
      <c r="I100" s="44">
        <f>H100/D100</f>
        <v>0.023840901583035208</v>
      </c>
    </row>
    <row r="101" spans="1:9" s="16" customFormat="1" ht="26.25">
      <c r="A101" s="13"/>
      <c r="B101" s="14" t="s">
        <v>176</v>
      </c>
      <c r="C101" s="15">
        <v>13</v>
      </c>
      <c r="D101" s="19">
        <v>4378289</v>
      </c>
      <c r="E101" s="19">
        <v>4343034</v>
      </c>
      <c r="F101" s="19">
        <v>106449</v>
      </c>
      <c r="G101" s="19">
        <v>55967</v>
      </c>
      <c r="H101" s="19">
        <v>123314</v>
      </c>
      <c r="I101" s="11">
        <f>H101/D101</f>
        <v>0.028164883588086578</v>
      </c>
    </row>
    <row r="102" spans="1:9" s="16" customFormat="1" ht="12.75">
      <c r="A102" s="13"/>
      <c r="B102" s="14" t="s">
        <v>177</v>
      </c>
      <c r="C102" s="15">
        <f aca="true" t="shared" si="33" ref="C102:H102">C100-C101</f>
        <v>686</v>
      </c>
      <c r="D102" s="18">
        <f t="shared" si="33"/>
        <v>12670479</v>
      </c>
      <c r="E102" s="18">
        <f t="shared" si="33"/>
        <v>11756896</v>
      </c>
      <c r="F102" s="18">
        <f t="shared" si="33"/>
        <v>979067</v>
      </c>
      <c r="G102" s="18">
        <f t="shared" si="33"/>
        <v>455767</v>
      </c>
      <c r="H102" s="18">
        <f t="shared" si="33"/>
        <v>283144</v>
      </c>
      <c r="I102" s="11">
        <f>H102/D102</f>
        <v>0.022346747901164588</v>
      </c>
    </row>
    <row r="103" spans="1:9" s="38" customFormat="1" ht="21" customHeight="1">
      <c r="A103" s="34" t="s">
        <v>69</v>
      </c>
      <c r="B103" s="35" t="s">
        <v>70</v>
      </c>
      <c r="C103" s="36">
        <v>291</v>
      </c>
      <c r="D103" s="37">
        <v>8815040</v>
      </c>
      <c r="E103" s="37">
        <v>8518080</v>
      </c>
      <c r="F103" s="37">
        <v>431545</v>
      </c>
      <c r="G103" s="37">
        <v>-77900</v>
      </c>
      <c r="H103" s="37">
        <v>-55715</v>
      </c>
      <c r="I103" s="24"/>
    </row>
    <row r="104" spans="1:9" s="16" customFormat="1" ht="26.25">
      <c r="A104" s="13"/>
      <c r="B104" s="14" t="s">
        <v>176</v>
      </c>
      <c r="C104" s="15">
        <v>10</v>
      </c>
      <c r="D104" s="19">
        <v>2874446</v>
      </c>
      <c r="E104" s="19">
        <v>2846724</v>
      </c>
      <c r="F104" s="19">
        <v>89997</v>
      </c>
      <c r="G104" s="19">
        <v>56195</v>
      </c>
      <c r="H104" s="19">
        <v>128441</v>
      </c>
      <c r="I104" s="11">
        <f>H104/D104</f>
        <v>0.044683740797357124</v>
      </c>
    </row>
    <row r="105" spans="1:9" s="16" customFormat="1" ht="12.75">
      <c r="A105" s="13"/>
      <c r="B105" s="14" t="s">
        <v>177</v>
      </c>
      <c r="C105" s="15">
        <f aca="true" t="shared" si="34" ref="C105:H105">C103-C104</f>
        <v>281</v>
      </c>
      <c r="D105" s="18">
        <f t="shared" si="34"/>
        <v>5940594</v>
      </c>
      <c r="E105" s="18">
        <f t="shared" si="34"/>
        <v>5671356</v>
      </c>
      <c r="F105" s="18">
        <f t="shared" si="34"/>
        <v>341548</v>
      </c>
      <c r="G105" s="18">
        <f t="shared" si="34"/>
        <v>-134095</v>
      </c>
      <c r="H105" s="18">
        <f t="shared" si="34"/>
        <v>-184156</v>
      </c>
      <c r="I105" s="11"/>
    </row>
    <row r="106" spans="1:9" s="38" customFormat="1" ht="30" customHeight="1">
      <c r="A106" s="34" t="s">
        <v>71</v>
      </c>
      <c r="B106" s="35" t="s">
        <v>72</v>
      </c>
      <c r="C106" s="36">
        <v>71</v>
      </c>
      <c r="D106" s="37">
        <v>2655266</v>
      </c>
      <c r="E106" s="37">
        <v>2506824</v>
      </c>
      <c r="F106" s="37">
        <v>159533</v>
      </c>
      <c r="G106" s="37">
        <v>154403</v>
      </c>
      <c r="H106" s="37">
        <v>100826</v>
      </c>
      <c r="I106" s="24">
        <f>H106/D106</f>
        <v>0.03797209017853578</v>
      </c>
    </row>
    <row r="107" spans="1:9" s="16" customFormat="1" ht="26.25">
      <c r="A107" s="13"/>
      <c r="B107" s="14" t="s">
        <v>176</v>
      </c>
      <c r="C107" s="15">
        <v>1</v>
      </c>
      <c r="D107" s="19">
        <v>1334651</v>
      </c>
      <c r="E107" s="19">
        <v>1305285</v>
      </c>
      <c r="F107" s="19">
        <v>16452</v>
      </c>
      <c r="G107" s="19">
        <v>16452</v>
      </c>
      <c r="H107" s="19">
        <v>10327</v>
      </c>
      <c r="I107" s="11">
        <f>H107/D107</f>
        <v>0.007737603313525409</v>
      </c>
    </row>
    <row r="108" spans="1:9" s="16" customFormat="1" ht="12.75">
      <c r="A108" s="13"/>
      <c r="B108" s="14" t="s">
        <v>177</v>
      </c>
      <c r="C108" s="15">
        <f aca="true" t="shared" si="35" ref="C108:H108">C106-C107</f>
        <v>70</v>
      </c>
      <c r="D108" s="18">
        <f t="shared" si="35"/>
        <v>1320615</v>
      </c>
      <c r="E108" s="18">
        <f t="shared" si="35"/>
        <v>1201539</v>
      </c>
      <c r="F108" s="18">
        <f t="shared" si="35"/>
        <v>143081</v>
      </c>
      <c r="G108" s="18">
        <f t="shared" si="35"/>
        <v>137951</v>
      </c>
      <c r="H108" s="18">
        <f t="shared" si="35"/>
        <v>90499</v>
      </c>
      <c r="I108" s="11">
        <f>H108/D108</f>
        <v>0.06852792070361158</v>
      </c>
    </row>
    <row r="109" spans="1:9" s="38" customFormat="1" ht="34.5" customHeight="1">
      <c r="A109" s="34" t="s">
        <v>73</v>
      </c>
      <c r="B109" s="35" t="s">
        <v>74</v>
      </c>
      <c r="C109" s="36">
        <v>337</v>
      </c>
      <c r="D109" s="37">
        <v>5578462</v>
      </c>
      <c r="E109" s="37">
        <v>5075026</v>
      </c>
      <c r="F109" s="37">
        <v>494438</v>
      </c>
      <c r="G109" s="37">
        <v>435231</v>
      </c>
      <c r="H109" s="37">
        <v>361347</v>
      </c>
      <c r="I109" s="24">
        <f>H109/D109</f>
        <v>0.06477538074114335</v>
      </c>
    </row>
    <row r="110" spans="1:9" s="16" customFormat="1" ht="26.25">
      <c r="A110" s="13"/>
      <c r="B110" s="14" t="s">
        <v>176</v>
      </c>
      <c r="C110" s="15">
        <v>2</v>
      </c>
      <c r="D110" s="19">
        <v>169192</v>
      </c>
      <c r="E110" s="19">
        <v>191025</v>
      </c>
      <c r="F110" s="19">
        <v>0</v>
      </c>
      <c r="G110" s="19">
        <v>-16680</v>
      </c>
      <c r="H110" s="19">
        <v>-15454</v>
      </c>
      <c r="I110" s="11"/>
    </row>
    <row r="111" spans="1:9" s="16" customFormat="1" ht="12.75">
      <c r="A111" s="13"/>
      <c r="B111" s="14" t="s">
        <v>177</v>
      </c>
      <c r="C111" s="15">
        <f aca="true" t="shared" si="36" ref="C111:H111">C109-C110</f>
        <v>335</v>
      </c>
      <c r="D111" s="18">
        <f t="shared" si="36"/>
        <v>5409270</v>
      </c>
      <c r="E111" s="18">
        <f t="shared" si="36"/>
        <v>4884001</v>
      </c>
      <c r="F111" s="18">
        <f t="shared" si="36"/>
        <v>494438</v>
      </c>
      <c r="G111" s="18">
        <f t="shared" si="36"/>
        <v>451911</v>
      </c>
      <c r="H111" s="18">
        <f t="shared" si="36"/>
        <v>376801</v>
      </c>
      <c r="I111" s="11">
        <f aca="true" t="shared" si="37" ref="I111:I123">H111/D111</f>
        <v>0.06965838273926056</v>
      </c>
    </row>
    <row r="112" spans="1:9" s="3" customFormat="1" ht="52.5">
      <c r="A112" s="1" t="s">
        <v>75</v>
      </c>
      <c r="B112" s="39" t="s">
        <v>76</v>
      </c>
      <c r="C112" s="42">
        <v>1711</v>
      </c>
      <c r="D112" s="43">
        <v>130562055</v>
      </c>
      <c r="E112" s="43">
        <v>126320045</v>
      </c>
      <c r="F112" s="43">
        <v>4338583</v>
      </c>
      <c r="G112" s="43">
        <v>3353611</v>
      </c>
      <c r="H112" s="43">
        <v>2432045</v>
      </c>
      <c r="I112" s="44">
        <f t="shared" si="37"/>
        <v>0.018627502454675673</v>
      </c>
    </row>
    <row r="113" spans="1:9" s="16" customFormat="1" ht="26.25">
      <c r="A113" s="13"/>
      <c r="B113" s="14" t="s">
        <v>176</v>
      </c>
      <c r="C113" s="15">
        <v>39</v>
      </c>
      <c r="D113" s="19">
        <v>73981154</v>
      </c>
      <c r="E113" s="19">
        <v>71914813</v>
      </c>
      <c r="F113" s="19">
        <v>1883120</v>
      </c>
      <c r="G113" s="19">
        <v>1410946</v>
      </c>
      <c r="H113" s="19">
        <v>1049693</v>
      </c>
      <c r="I113" s="11">
        <f t="shared" si="37"/>
        <v>0.014188654045596532</v>
      </c>
    </row>
    <row r="114" spans="1:9" s="16" customFormat="1" ht="12.75">
      <c r="A114" s="13"/>
      <c r="B114" s="14" t="s">
        <v>177</v>
      </c>
      <c r="C114" s="15">
        <f aca="true" t="shared" si="38" ref="C114:H114">C112-C113</f>
        <v>1672</v>
      </c>
      <c r="D114" s="18">
        <f t="shared" si="38"/>
        <v>56580901</v>
      </c>
      <c r="E114" s="18">
        <f t="shared" si="38"/>
        <v>54405232</v>
      </c>
      <c r="F114" s="18">
        <f t="shared" si="38"/>
        <v>2455463</v>
      </c>
      <c r="G114" s="18">
        <f t="shared" si="38"/>
        <v>1942665</v>
      </c>
      <c r="H114" s="18">
        <f t="shared" si="38"/>
        <v>1382352</v>
      </c>
      <c r="I114" s="11">
        <f t="shared" si="37"/>
        <v>0.024431424306940605</v>
      </c>
    </row>
    <row r="115" spans="1:9" s="38" customFormat="1" ht="51" customHeight="1">
      <c r="A115" s="34" t="s">
        <v>77</v>
      </c>
      <c r="B115" s="35" t="s">
        <v>78</v>
      </c>
      <c r="C115" s="36">
        <v>154</v>
      </c>
      <c r="D115" s="37">
        <v>9541968</v>
      </c>
      <c r="E115" s="37">
        <v>9370272</v>
      </c>
      <c r="F115" s="37">
        <v>315188</v>
      </c>
      <c r="G115" s="37">
        <v>225151</v>
      </c>
      <c r="H115" s="37">
        <v>176791</v>
      </c>
      <c r="I115" s="24">
        <f t="shared" si="37"/>
        <v>0.018527729290226082</v>
      </c>
    </row>
    <row r="116" spans="1:9" s="16" customFormat="1" ht="26.25">
      <c r="A116" s="13"/>
      <c r="B116" s="14" t="s">
        <v>176</v>
      </c>
      <c r="C116" s="15">
        <v>2</v>
      </c>
      <c r="D116" s="19">
        <v>2348378</v>
      </c>
      <c r="E116" s="19">
        <v>2300463</v>
      </c>
      <c r="F116" s="19">
        <v>32132</v>
      </c>
      <c r="G116" s="19">
        <v>32132</v>
      </c>
      <c r="H116" s="19">
        <v>27919</v>
      </c>
      <c r="I116" s="11">
        <f t="shared" si="37"/>
        <v>0.011888631216950593</v>
      </c>
    </row>
    <row r="117" spans="1:9" s="16" customFormat="1" ht="12.75">
      <c r="A117" s="13"/>
      <c r="B117" s="14" t="s">
        <v>177</v>
      </c>
      <c r="C117" s="15">
        <f aca="true" t="shared" si="39" ref="C117:H117">C115-C116</f>
        <v>152</v>
      </c>
      <c r="D117" s="18">
        <f t="shared" si="39"/>
        <v>7193590</v>
      </c>
      <c r="E117" s="18">
        <f t="shared" si="39"/>
        <v>7069809</v>
      </c>
      <c r="F117" s="18">
        <f t="shared" si="39"/>
        <v>283056</v>
      </c>
      <c r="G117" s="18">
        <f t="shared" si="39"/>
        <v>193019</v>
      </c>
      <c r="H117" s="18">
        <f t="shared" si="39"/>
        <v>148872</v>
      </c>
      <c r="I117" s="11">
        <f t="shared" si="37"/>
        <v>0.020695091046334307</v>
      </c>
    </row>
    <row r="118" spans="1:9" s="38" customFormat="1" ht="51" customHeight="1">
      <c r="A118" s="34" t="s">
        <v>79</v>
      </c>
      <c r="B118" s="35" t="s">
        <v>80</v>
      </c>
      <c r="C118" s="36">
        <v>1230</v>
      </c>
      <c r="D118" s="37">
        <v>73129589</v>
      </c>
      <c r="E118" s="37">
        <v>70199379</v>
      </c>
      <c r="F118" s="37">
        <v>2924023</v>
      </c>
      <c r="G118" s="37">
        <v>2670609</v>
      </c>
      <c r="H118" s="37">
        <v>1988451</v>
      </c>
      <c r="I118" s="24">
        <f t="shared" si="37"/>
        <v>0.027190785934814977</v>
      </c>
    </row>
    <row r="119" spans="1:9" s="16" customFormat="1" ht="26.25">
      <c r="A119" s="13"/>
      <c r="B119" s="14" t="s">
        <v>176</v>
      </c>
      <c r="C119" s="15">
        <v>28</v>
      </c>
      <c r="D119" s="19">
        <v>33103764</v>
      </c>
      <c r="E119" s="19">
        <v>31846726</v>
      </c>
      <c r="F119" s="19">
        <v>1227050</v>
      </c>
      <c r="G119" s="19">
        <v>1221727</v>
      </c>
      <c r="H119" s="19">
        <v>890916</v>
      </c>
      <c r="I119" s="11">
        <f t="shared" si="37"/>
        <v>0.026912830818876066</v>
      </c>
    </row>
    <row r="120" spans="1:9" s="16" customFormat="1" ht="12.75">
      <c r="A120" s="13"/>
      <c r="B120" s="14" t="s">
        <v>177</v>
      </c>
      <c r="C120" s="15">
        <f aca="true" t="shared" si="40" ref="C120:H120">C118-C119</f>
        <v>1202</v>
      </c>
      <c r="D120" s="18">
        <f t="shared" si="40"/>
        <v>40025825</v>
      </c>
      <c r="E120" s="18">
        <f t="shared" si="40"/>
        <v>38352653</v>
      </c>
      <c r="F120" s="18">
        <f t="shared" si="40"/>
        <v>1696973</v>
      </c>
      <c r="G120" s="18">
        <f t="shared" si="40"/>
        <v>1448882</v>
      </c>
      <c r="H120" s="18">
        <f t="shared" si="40"/>
        <v>1097535</v>
      </c>
      <c r="I120" s="11">
        <f t="shared" si="37"/>
        <v>0.027420671528944125</v>
      </c>
    </row>
    <row r="121" spans="1:9" s="38" customFormat="1" ht="51" customHeight="1">
      <c r="A121" s="34" t="s">
        <v>81</v>
      </c>
      <c r="B121" s="35" t="s">
        <v>82</v>
      </c>
      <c r="C121" s="36">
        <v>327</v>
      </c>
      <c r="D121" s="37">
        <v>47890498</v>
      </c>
      <c r="E121" s="37">
        <v>46750394</v>
      </c>
      <c r="F121" s="37">
        <v>1099372</v>
      </c>
      <c r="G121" s="37">
        <v>457851</v>
      </c>
      <c r="H121" s="37">
        <v>266803</v>
      </c>
      <c r="I121" s="24">
        <f t="shared" si="37"/>
        <v>0.005571105149084063</v>
      </c>
    </row>
    <row r="122" spans="1:9" s="16" customFormat="1" ht="26.25">
      <c r="A122" s="13"/>
      <c r="B122" s="14" t="s">
        <v>176</v>
      </c>
      <c r="C122" s="15">
        <v>9</v>
      </c>
      <c r="D122" s="19">
        <v>38529012</v>
      </c>
      <c r="E122" s="19">
        <v>37767624</v>
      </c>
      <c r="F122" s="19">
        <v>623938</v>
      </c>
      <c r="G122" s="19">
        <v>157087</v>
      </c>
      <c r="H122" s="19">
        <v>130858</v>
      </c>
      <c r="I122" s="11">
        <f t="shared" si="37"/>
        <v>0.0033963497428898515</v>
      </c>
    </row>
    <row r="123" spans="1:9" s="16" customFormat="1" ht="12.75">
      <c r="A123" s="13"/>
      <c r="B123" s="14" t="s">
        <v>177</v>
      </c>
      <c r="C123" s="15">
        <f aca="true" t="shared" si="41" ref="C123:H123">C121-C122</f>
        <v>318</v>
      </c>
      <c r="D123" s="18">
        <f t="shared" si="41"/>
        <v>9361486</v>
      </c>
      <c r="E123" s="18">
        <f t="shared" si="41"/>
        <v>8982770</v>
      </c>
      <c r="F123" s="18">
        <f t="shared" si="41"/>
        <v>475434</v>
      </c>
      <c r="G123" s="18">
        <f t="shared" si="41"/>
        <v>300764</v>
      </c>
      <c r="H123" s="18">
        <f t="shared" si="41"/>
        <v>135945</v>
      </c>
      <c r="I123" s="11">
        <f t="shared" si="37"/>
        <v>0.014521732981280963</v>
      </c>
    </row>
    <row r="124" spans="1:9" s="3" customFormat="1" ht="21" customHeight="1">
      <c r="A124" s="1" t="s">
        <v>83</v>
      </c>
      <c r="B124" s="39" t="s">
        <v>84</v>
      </c>
      <c r="C124" s="42">
        <v>253</v>
      </c>
      <c r="D124" s="43">
        <v>4730530</v>
      </c>
      <c r="E124" s="43">
        <v>4668306</v>
      </c>
      <c r="F124" s="43">
        <v>225785</v>
      </c>
      <c r="G124" s="43">
        <v>-362894</v>
      </c>
      <c r="H124" s="43">
        <v>-390349</v>
      </c>
      <c r="I124" s="44"/>
    </row>
    <row r="125" spans="1:9" s="16" customFormat="1" ht="26.25">
      <c r="A125" s="13"/>
      <c r="B125" s="14" t="s">
        <v>176</v>
      </c>
      <c r="C125" s="15">
        <v>11</v>
      </c>
      <c r="D125" s="19">
        <v>685878</v>
      </c>
      <c r="E125" s="19">
        <v>807101</v>
      </c>
      <c r="F125" s="19">
        <v>36255</v>
      </c>
      <c r="G125" s="19">
        <v>-486440</v>
      </c>
      <c r="H125" s="19">
        <v>-490846</v>
      </c>
      <c r="I125" s="11"/>
    </row>
    <row r="126" spans="1:9" s="16" customFormat="1" ht="12.75">
      <c r="A126" s="13"/>
      <c r="B126" s="14" t="s">
        <v>177</v>
      </c>
      <c r="C126" s="15">
        <f aca="true" t="shared" si="42" ref="C126:H126">C124-C125</f>
        <v>242</v>
      </c>
      <c r="D126" s="18">
        <f t="shared" si="42"/>
        <v>4044652</v>
      </c>
      <c r="E126" s="18">
        <f t="shared" si="42"/>
        <v>3861205</v>
      </c>
      <c r="F126" s="18">
        <f t="shared" si="42"/>
        <v>189530</v>
      </c>
      <c r="G126" s="18">
        <f t="shared" si="42"/>
        <v>123546</v>
      </c>
      <c r="H126" s="18">
        <f t="shared" si="42"/>
        <v>100497</v>
      </c>
      <c r="I126" s="11">
        <f>H126/D126</f>
        <v>0.02484688423132571</v>
      </c>
    </row>
    <row r="127" spans="1:9" s="38" customFormat="1" ht="36" customHeight="1">
      <c r="A127" s="34" t="s">
        <v>85</v>
      </c>
      <c r="B127" s="35" t="s">
        <v>86</v>
      </c>
      <c r="C127" s="36">
        <v>118</v>
      </c>
      <c r="D127" s="37">
        <v>3195691</v>
      </c>
      <c r="E127" s="37">
        <v>3252837</v>
      </c>
      <c r="F127" s="37">
        <v>99954</v>
      </c>
      <c r="G127" s="37">
        <v>-15372</v>
      </c>
      <c r="H127" s="37">
        <v>-29503</v>
      </c>
      <c r="I127" s="24"/>
    </row>
    <row r="128" spans="1:9" s="16" customFormat="1" ht="26.25">
      <c r="A128" s="13"/>
      <c r="B128" s="14" t="s">
        <v>176</v>
      </c>
      <c r="C128" s="15">
        <v>6</v>
      </c>
      <c r="D128" s="19">
        <v>408998</v>
      </c>
      <c r="E128" s="19">
        <v>576968</v>
      </c>
      <c r="F128" s="19">
        <v>8330</v>
      </c>
      <c r="G128" s="19">
        <v>-90334</v>
      </c>
      <c r="H128" s="19">
        <v>-88575</v>
      </c>
      <c r="I128" s="11"/>
    </row>
    <row r="129" spans="1:9" s="16" customFormat="1" ht="12.75">
      <c r="A129" s="13"/>
      <c r="B129" s="14" t="s">
        <v>177</v>
      </c>
      <c r="C129" s="15">
        <f aca="true" t="shared" si="43" ref="C129:H129">C127-C128</f>
        <v>112</v>
      </c>
      <c r="D129" s="18">
        <f t="shared" si="43"/>
        <v>2786693</v>
      </c>
      <c r="E129" s="18">
        <f t="shared" si="43"/>
        <v>2675869</v>
      </c>
      <c r="F129" s="18">
        <f t="shared" si="43"/>
        <v>91624</v>
      </c>
      <c r="G129" s="18">
        <f t="shared" si="43"/>
        <v>74962</v>
      </c>
      <c r="H129" s="18">
        <f t="shared" si="43"/>
        <v>59072</v>
      </c>
      <c r="I129" s="11">
        <f>H129/D129</f>
        <v>0.02119788580945228</v>
      </c>
    </row>
    <row r="130" spans="1:9" s="38" customFormat="1" ht="36" customHeight="1">
      <c r="A130" s="34" t="s">
        <v>87</v>
      </c>
      <c r="B130" s="35" t="s">
        <v>88</v>
      </c>
      <c r="C130" s="36">
        <v>130</v>
      </c>
      <c r="D130" s="37">
        <v>1479030</v>
      </c>
      <c r="E130" s="37">
        <v>1364286</v>
      </c>
      <c r="F130" s="37">
        <v>122971</v>
      </c>
      <c r="G130" s="37">
        <v>-350382</v>
      </c>
      <c r="H130" s="37">
        <v>-362488</v>
      </c>
      <c r="I130" s="24"/>
    </row>
    <row r="131" spans="1:9" s="16" customFormat="1" ht="26.25">
      <c r="A131" s="13"/>
      <c r="B131" s="14" t="s">
        <v>176</v>
      </c>
      <c r="C131" s="15">
        <v>5</v>
      </c>
      <c r="D131" s="19">
        <v>276880</v>
      </c>
      <c r="E131" s="19">
        <v>230133</v>
      </c>
      <c r="F131" s="19">
        <v>27925</v>
      </c>
      <c r="G131" s="19">
        <v>-396106</v>
      </c>
      <c r="H131" s="19">
        <v>-402271</v>
      </c>
      <c r="I131" s="11"/>
    </row>
    <row r="132" spans="1:9" s="16" customFormat="1" ht="12.75">
      <c r="A132" s="13"/>
      <c r="B132" s="14" t="s">
        <v>177</v>
      </c>
      <c r="C132" s="15">
        <f aca="true" t="shared" si="44" ref="C132:H132">C130-C131</f>
        <v>125</v>
      </c>
      <c r="D132" s="18">
        <f t="shared" si="44"/>
        <v>1202150</v>
      </c>
      <c r="E132" s="18">
        <f t="shared" si="44"/>
        <v>1134153</v>
      </c>
      <c r="F132" s="18">
        <f t="shared" si="44"/>
        <v>95046</v>
      </c>
      <c r="G132" s="18">
        <f t="shared" si="44"/>
        <v>45724</v>
      </c>
      <c r="H132" s="18">
        <f t="shared" si="44"/>
        <v>39783</v>
      </c>
      <c r="I132" s="11">
        <f>H132/D132</f>
        <v>0.033093208002329164</v>
      </c>
    </row>
    <row r="133" spans="1:9" s="38" customFormat="1" ht="36" customHeight="1">
      <c r="A133" s="34" t="s">
        <v>89</v>
      </c>
      <c r="B133" s="35" t="s">
        <v>90</v>
      </c>
      <c r="C133" s="36">
        <v>5</v>
      </c>
      <c r="D133" s="37">
        <v>55809</v>
      </c>
      <c r="E133" s="37">
        <v>51183</v>
      </c>
      <c r="F133" s="37">
        <v>2860</v>
      </c>
      <c r="G133" s="37">
        <v>2860</v>
      </c>
      <c r="H133" s="37">
        <v>1642</v>
      </c>
      <c r="I133" s="24">
        <f>H133/D133</f>
        <v>0.029421777849450804</v>
      </c>
    </row>
    <row r="134" spans="1:9" s="16" customFormat="1" ht="26.25">
      <c r="A134" s="13"/>
      <c r="B134" s="14" t="s">
        <v>176</v>
      </c>
      <c r="C134" s="15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1"/>
    </row>
    <row r="135" spans="1:9" s="16" customFormat="1" ht="12.75">
      <c r="A135" s="13"/>
      <c r="B135" s="14" t="s">
        <v>177</v>
      </c>
      <c r="C135" s="15">
        <f aca="true" t="shared" si="45" ref="C135:H135">C133-C134</f>
        <v>5</v>
      </c>
      <c r="D135" s="18">
        <f t="shared" si="45"/>
        <v>55809</v>
      </c>
      <c r="E135" s="18">
        <f t="shared" si="45"/>
        <v>51183</v>
      </c>
      <c r="F135" s="18">
        <f t="shared" si="45"/>
        <v>2860</v>
      </c>
      <c r="G135" s="18">
        <f t="shared" si="45"/>
        <v>2860</v>
      </c>
      <c r="H135" s="18">
        <f t="shared" si="45"/>
        <v>1642</v>
      </c>
      <c r="I135" s="11">
        <f>H135/D135</f>
        <v>0.029421777849450804</v>
      </c>
    </row>
    <row r="136" spans="1:9" s="3" customFormat="1" ht="47.25" customHeight="1">
      <c r="A136" s="1" t="s">
        <v>91</v>
      </c>
      <c r="B136" s="39" t="s">
        <v>92</v>
      </c>
      <c r="C136" s="2">
        <v>115</v>
      </c>
      <c r="D136" s="40">
        <v>1266844</v>
      </c>
      <c r="E136" s="40">
        <v>1228744</v>
      </c>
      <c r="F136" s="40">
        <v>85871</v>
      </c>
      <c r="G136" s="40">
        <v>20607</v>
      </c>
      <c r="H136" s="40">
        <v>-3303</v>
      </c>
      <c r="I136" s="41"/>
    </row>
    <row r="137" spans="1:9" s="16" customFormat="1" ht="26.25">
      <c r="A137" s="13"/>
      <c r="B137" s="14" t="s">
        <v>176</v>
      </c>
      <c r="C137" s="15">
        <v>7</v>
      </c>
      <c r="D137" s="19">
        <v>120821</v>
      </c>
      <c r="E137" s="19">
        <v>130507</v>
      </c>
      <c r="F137" s="19">
        <v>2359</v>
      </c>
      <c r="G137" s="19">
        <v>-3415</v>
      </c>
      <c r="H137" s="19">
        <v>-4729</v>
      </c>
      <c r="I137" s="11"/>
    </row>
    <row r="138" spans="1:9" s="16" customFormat="1" ht="12.75">
      <c r="A138" s="13"/>
      <c r="B138" s="14" t="s">
        <v>177</v>
      </c>
      <c r="C138" s="15">
        <f aca="true" t="shared" si="46" ref="C138:H138">C136-C137</f>
        <v>108</v>
      </c>
      <c r="D138" s="18">
        <f t="shared" si="46"/>
        <v>1146023</v>
      </c>
      <c r="E138" s="18">
        <f t="shared" si="46"/>
        <v>1098237</v>
      </c>
      <c r="F138" s="18">
        <f t="shared" si="46"/>
        <v>83512</v>
      </c>
      <c r="G138" s="18">
        <f t="shared" si="46"/>
        <v>24022</v>
      </c>
      <c r="H138" s="18">
        <f t="shared" si="46"/>
        <v>1426</v>
      </c>
      <c r="I138" s="11">
        <f>H138/D138</f>
        <v>0.0012443031248063957</v>
      </c>
    </row>
    <row r="139" spans="1:9" s="38" customFormat="1" ht="36" customHeight="1">
      <c r="A139" s="34" t="s">
        <v>93</v>
      </c>
      <c r="B139" s="35" t="s">
        <v>94</v>
      </c>
      <c r="C139" s="36">
        <v>6</v>
      </c>
      <c r="D139" s="37">
        <v>88547</v>
      </c>
      <c r="E139" s="37">
        <v>93166</v>
      </c>
      <c r="F139" s="37">
        <v>2209</v>
      </c>
      <c r="G139" s="37">
        <v>-4483</v>
      </c>
      <c r="H139" s="37">
        <v>-5708</v>
      </c>
      <c r="I139" s="24"/>
    </row>
    <row r="140" spans="1:9" s="16" customFormat="1" ht="26.25">
      <c r="A140" s="13"/>
      <c r="B140" s="14" t="s">
        <v>176</v>
      </c>
      <c r="C140" s="15">
        <v>2</v>
      </c>
      <c r="D140" s="19">
        <v>69820</v>
      </c>
      <c r="E140" s="19">
        <v>71479</v>
      </c>
      <c r="F140" s="19">
        <v>2066</v>
      </c>
      <c r="G140" s="19">
        <v>-1429</v>
      </c>
      <c r="H140" s="19">
        <v>-1900</v>
      </c>
      <c r="I140" s="11"/>
    </row>
    <row r="141" spans="1:9" s="16" customFormat="1" ht="12.75">
      <c r="A141" s="13"/>
      <c r="B141" s="14" t="s">
        <v>177</v>
      </c>
      <c r="C141" s="15">
        <f aca="true" t="shared" si="47" ref="C141:H141">C139-C140</f>
        <v>4</v>
      </c>
      <c r="D141" s="18">
        <f t="shared" si="47"/>
        <v>18727</v>
      </c>
      <c r="E141" s="18">
        <f t="shared" si="47"/>
        <v>21687</v>
      </c>
      <c r="F141" s="18">
        <f t="shared" si="47"/>
        <v>143</v>
      </c>
      <c r="G141" s="18">
        <f t="shared" si="47"/>
        <v>-3054</v>
      </c>
      <c r="H141" s="18">
        <f t="shared" si="47"/>
        <v>-3808</v>
      </c>
      <c r="I141" s="11"/>
    </row>
    <row r="142" spans="1:9" s="38" customFormat="1" ht="36" customHeight="1">
      <c r="A142" s="34" t="s">
        <v>95</v>
      </c>
      <c r="B142" s="35" t="s">
        <v>96</v>
      </c>
      <c r="C142" s="36">
        <v>109</v>
      </c>
      <c r="D142" s="37">
        <v>1178297</v>
      </c>
      <c r="E142" s="37">
        <v>1135578</v>
      </c>
      <c r="F142" s="37">
        <v>83662</v>
      </c>
      <c r="G142" s="37">
        <v>25090</v>
      </c>
      <c r="H142" s="37">
        <v>2405</v>
      </c>
      <c r="I142" s="24">
        <f>H142/D142</f>
        <v>0.0020410813232996433</v>
      </c>
    </row>
    <row r="143" spans="1:9" s="16" customFormat="1" ht="26.25">
      <c r="A143" s="13"/>
      <c r="B143" s="14" t="s">
        <v>176</v>
      </c>
      <c r="C143" s="15">
        <v>5</v>
      </c>
      <c r="D143" s="19">
        <v>51001</v>
      </c>
      <c r="E143" s="19">
        <v>59028</v>
      </c>
      <c r="F143" s="19">
        <v>293</v>
      </c>
      <c r="G143" s="19">
        <v>-1986</v>
      </c>
      <c r="H143" s="19">
        <v>-2829</v>
      </c>
      <c r="I143" s="11"/>
    </row>
    <row r="144" spans="1:9" s="16" customFormat="1" ht="12.75">
      <c r="A144" s="13"/>
      <c r="B144" s="14" t="s">
        <v>177</v>
      </c>
      <c r="C144" s="15">
        <f aca="true" t="shared" si="48" ref="C144:H144">C142-C143</f>
        <v>104</v>
      </c>
      <c r="D144" s="18">
        <f t="shared" si="48"/>
        <v>1127296</v>
      </c>
      <c r="E144" s="18">
        <f t="shared" si="48"/>
        <v>1076550</v>
      </c>
      <c r="F144" s="18">
        <f t="shared" si="48"/>
        <v>83369</v>
      </c>
      <c r="G144" s="18">
        <f t="shared" si="48"/>
        <v>27076</v>
      </c>
      <c r="H144" s="18">
        <f t="shared" si="48"/>
        <v>5234</v>
      </c>
      <c r="I144" s="11">
        <f>H144/D144</f>
        <v>0.004642968661292154</v>
      </c>
    </row>
    <row r="145" spans="1:9" s="3" customFormat="1" ht="33" customHeight="1">
      <c r="A145" s="1" t="s">
        <v>97</v>
      </c>
      <c r="B145" s="39" t="s">
        <v>98</v>
      </c>
      <c r="C145" s="2">
        <v>193</v>
      </c>
      <c r="D145" s="40">
        <v>2198553</v>
      </c>
      <c r="E145" s="40">
        <v>1840028</v>
      </c>
      <c r="F145" s="40">
        <v>461420</v>
      </c>
      <c r="G145" s="40">
        <v>418173</v>
      </c>
      <c r="H145" s="40">
        <v>378727</v>
      </c>
      <c r="I145" s="41">
        <f>H145/D145</f>
        <v>0.17226193773813958</v>
      </c>
    </row>
    <row r="146" spans="1:9" s="16" customFormat="1" ht="26.25">
      <c r="A146" s="13"/>
      <c r="B146" s="14" t="s">
        <v>176</v>
      </c>
      <c r="C146" s="15">
        <v>7</v>
      </c>
      <c r="D146" s="19">
        <v>42305</v>
      </c>
      <c r="E146" s="19">
        <v>83888</v>
      </c>
      <c r="F146" s="19">
        <v>1707</v>
      </c>
      <c r="G146" s="19">
        <v>-6248</v>
      </c>
      <c r="H146" s="19">
        <v>-6283</v>
      </c>
      <c r="I146" s="11"/>
    </row>
    <row r="147" spans="1:9" s="16" customFormat="1" ht="12.75">
      <c r="A147" s="13"/>
      <c r="B147" s="14" t="s">
        <v>177</v>
      </c>
      <c r="C147" s="15">
        <f aca="true" t="shared" si="49" ref="C147:H147">C145-C146</f>
        <v>186</v>
      </c>
      <c r="D147" s="18">
        <f t="shared" si="49"/>
        <v>2156248</v>
      </c>
      <c r="E147" s="18">
        <f t="shared" si="49"/>
        <v>1756140</v>
      </c>
      <c r="F147" s="18">
        <f t="shared" si="49"/>
        <v>459713</v>
      </c>
      <c r="G147" s="18">
        <f t="shared" si="49"/>
        <v>424421</v>
      </c>
      <c r="H147" s="18">
        <f t="shared" si="49"/>
        <v>385010</v>
      </c>
      <c r="I147" s="11">
        <f>H147/D147</f>
        <v>0.17855552793556215</v>
      </c>
    </row>
    <row r="148" spans="1:9" s="38" customFormat="1" ht="24.75" customHeight="1">
      <c r="A148" s="34" t="s">
        <v>99</v>
      </c>
      <c r="B148" s="35" t="s">
        <v>100</v>
      </c>
      <c r="C148" s="36">
        <v>18</v>
      </c>
      <c r="D148" s="37">
        <v>42753</v>
      </c>
      <c r="E148" s="37">
        <v>45017</v>
      </c>
      <c r="F148" s="37">
        <v>4461</v>
      </c>
      <c r="G148" s="37">
        <v>3202</v>
      </c>
      <c r="H148" s="37">
        <v>2215</v>
      </c>
      <c r="I148" s="24">
        <f>H148/D148</f>
        <v>0.051809229761654155</v>
      </c>
    </row>
    <row r="149" spans="1:9" s="16" customFormat="1" ht="26.25">
      <c r="A149" s="13"/>
      <c r="B149" s="14" t="s">
        <v>176</v>
      </c>
      <c r="C149" s="15">
        <v>3</v>
      </c>
      <c r="D149" s="19">
        <v>15613</v>
      </c>
      <c r="E149" s="19">
        <v>22812</v>
      </c>
      <c r="F149" s="19">
        <v>1339</v>
      </c>
      <c r="G149" s="19">
        <v>87</v>
      </c>
      <c r="H149" s="19">
        <v>-520</v>
      </c>
      <c r="I149" s="11"/>
    </row>
    <row r="150" spans="1:9" s="16" customFormat="1" ht="12.75">
      <c r="A150" s="13"/>
      <c r="B150" s="14" t="s">
        <v>177</v>
      </c>
      <c r="C150" s="15">
        <f aca="true" t="shared" si="50" ref="C150:H150">C148-C149</f>
        <v>15</v>
      </c>
      <c r="D150" s="18">
        <f t="shared" si="50"/>
        <v>27140</v>
      </c>
      <c r="E150" s="18">
        <f t="shared" si="50"/>
        <v>22205</v>
      </c>
      <c r="F150" s="18">
        <f t="shared" si="50"/>
        <v>3122</v>
      </c>
      <c r="G150" s="18">
        <f t="shared" si="50"/>
        <v>3115</v>
      </c>
      <c r="H150" s="18">
        <f t="shared" si="50"/>
        <v>2735</v>
      </c>
      <c r="I150" s="11">
        <f>H150/D150</f>
        <v>0.10077376565954312</v>
      </c>
    </row>
    <row r="151" spans="1:9" s="38" customFormat="1" ht="52.5" customHeight="1">
      <c r="A151" s="34" t="s">
        <v>101</v>
      </c>
      <c r="B151" s="35" t="s">
        <v>102</v>
      </c>
      <c r="C151" s="36">
        <v>4</v>
      </c>
      <c r="D151" s="37">
        <v>35167</v>
      </c>
      <c r="E151" s="37">
        <v>33365</v>
      </c>
      <c r="F151" s="37">
        <v>2528</v>
      </c>
      <c r="G151" s="37">
        <v>1802</v>
      </c>
      <c r="H151" s="37">
        <v>1452</v>
      </c>
      <c r="I151" s="24">
        <f>H151/D151</f>
        <v>0.04128870816390366</v>
      </c>
    </row>
    <row r="152" spans="1:9" s="16" customFormat="1" ht="26.25">
      <c r="A152" s="13"/>
      <c r="B152" s="14" t="s">
        <v>176</v>
      </c>
      <c r="C152" s="15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1"/>
    </row>
    <row r="153" spans="1:9" s="16" customFormat="1" ht="12.75">
      <c r="A153" s="13"/>
      <c r="B153" s="14" t="s">
        <v>177</v>
      </c>
      <c r="C153" s="15">
        <f aca="true" t="shared" si="51" ref="C153:H153">C151-C152</f>
        <v>4</v>
      </c>
      <c r="D153" s="18">
        <f t="shared" si="51"/>
        <v>35167</v>
      </c>
      <c r="E153" s="18">
        <f t="shared" si="51"/>
        <v>33365</v>
      </c>
      <c r="F153" s="18">
        <f t="shared" si="51"/>
        <v>2528</v>
      </c>
      <c r="G153" s="18">
        <f t="shared" si="51"/>
        <v>1802</v>
      </c>
      <c r="H153" s="18">
        <f t="shared" si="51"/>
        <v>1452</v>
      </c>
      <c r="I153" s="11">
        <f>H153/D153</f>
        <v>0.04128870816390366</v>
      </c>
    </row>
    <row r="154" spans="1:9" s="38" customFormat="1" ht="36" customHeight="1">
      <c r="A154" s="34" t="s">
        <v>103</v>
      </c>
      <c r="B154" s="35" t="s">
        <v>104</v>
      </c>
      <c r="C154" s="36">
        <v>12</v>
      </c>
      <c r="D154" s="37">
        <v>49091</v>
      </c>
      <c r="E154" s="37">
        <v>75559</v>
      </c>
      <c r="F154" s="37">
        <v>8940</v>
      </c>
      <c r="G154" s="37">
        <v>6334</v>
      </c>
      <c r="H154" s="37">
        <v>4899</v>
      </c>
      <c r="I154" s="24">
        <f>H154/D154</f>
        <v>0.09979425964025992</v>
      </c>
    </row>
    <row r="155" spans="1:9" s="16" customFormat="1" ht="26.25">
      <c r="A155" s="13"/>
      <c r="B155" s="14" t="s">
        <v>176</v>
      </c>
      <c r="C155" s="15">
        <v>2</v>
      </c>
      <c r="D155" s="19">
        <v>7924</v>
      </c>
      <c r="E155" s="19">
        <v>40279</v>
      </c>
      <c r="F155" s="19">
        <v>368</v>
      </c>
      <c r="G155" s="19">
        <v>-1222</v>
      </c>
      <c r="H155" s="19">
        <v>-1795</v>
      </c>
      <c r="I155" s="11"/>
    </row>
    <row r="156" spans="1:9" s="16" customFormat="1" ht="12.75">
      <c r="A156" s="13"/>
      <c r="B156" s="14" t="s">
        <v>177</v>
      </c>
      <c r="C156" s="15">
        <f aca="true" t="shared" si="52" ref="C156:H156">C154-C155</f>
        <v>10</v>
      </c>
      <c r="D156" s="18">
        <f t="shared" si="52"/>
        <v>41167</v>
      </c>
      <c r="E156" s="18">
        <f t="shared" si="52"/>
        <v>35280</v>
      </c>
      <c r="F156" s="18">
        <f t="shared" si="52"/>
        <v>8572</v>
      </c>
      <c r="G156" s="18">
        <f t="shared" si="52"/>
        <v>7556</v>
      </c>
      <c r="H156" s="18">
        <f t="shared" si="52"/>
        <v>6694</v>
      </c>
      <c r="I156" s="11">
        <f>H156/D156</f>
        <v>0.16260597080185585</v>
      </c>
    </row>
    <row r="157" spans="1:9" s="38" customFormat="1" ht="36" customHeight="1">
      <c r="A157" s="34" t="s">
        <v>105</v>
      </c>
      <c r="B157" s="35" t="s">
        <v>106</v>
      </c>
      <c r="C157" s="36">
        <v>26</v>
      </c>
      <c r="D157" s="37">
        <v>457965</v>
      </c>
      <c r="E157" s="37">
        <v>411643</v>
      </c>
      <c r="F157" s="37">
        <v>61818</v>
      </c>
      <c r="G157" s="37">
        <v>46715</v>
      </c>
      <c r="H157" s="37">
        <v>40395</v>
      </c>
      <c r="I157" s="24">
        <f>H157/D157</f>
        <v>0.08820543054600243</v>
      </c>
    </row>
    <row r="158" spans="1:9" s="16" customFormat="1" ht="26.25">
      <c r="A158" s="13"/>
      <c r="B158" s="14" t="s">
        <v>176</v>
      </c>
      <c r="C158" s="15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1"/>
    </row>
    <row r="159" spans="1:9" s="16" customFormat="1" ht="12.75">
      <c r="A159" s="13"/>
      <c r="B159" s="14" t="s">
        <v>177</v>
      </c>
      <c r="C159" s="15">
        <f aca="true" t="shared" si="53" ref="C159:H159">C157-C158</f>
        <v>26</v>
      </c>
      <c r="D159" s="18">
        <f t="shared" si="53"/>
        <v>457965</v>
      </c>
      <c r="E159" s="18">
        <f t="shared" si="53"/>
        <v>411643</v>
      </c>
      <c r="F159" s="18">
        <f t="shared" si="53"/>
        <v>61818</v>
      </c>
      <c r="G159" s="18">
        <f t="shared" si="53"/>
        <v>46715</v>
      </c>
      <c r="H159" s="18">
        <f t="shared" si="53"/>
        <v>40395</v>
      </c>
      <c r="I159" s="11">
        <f>H159/D159</f>
        <v>0.08820543054600243</v>
      </c>
    </row>
    <row r="160" spans="1:9" s="38" customFormat="1" ht="78" customHeight="1">
      <c r="A160" s="34" t="s">
        <v>107</v>
      </c>
      <c r="B160" s="35" t="s">
        <v>108</v>
      </c>
      <c r="C160" s="36">
        <v>82</v>
      </c>
      <c r="D160" s="37">
        <v>934140</v>
      </c>
      <c r="E160" s="37">
        <v>742462</v>
      </c>
      <c r="F160" s="37">
        <v>218243</v>
      </c>
      <c r="G160" s="37">
        <v>203180</v>
      </c>
      <c r="H160" s="37">
        <v>189715</v>
      </c>
      <c r="I160" s="24">
        <f>H160/D160</f>
        <v>0.20309054317340014</v>
      </c>
    </row>
    <row r="161" spans="1:9" s="16" customFormat="1" ht="26.25">
      <c r="A161" s="13"/>
      <c r="B161" s="14" t="s">
        <v>176</v>
      </c>
      <c r="C161" s="15">
        <v>1</v>
      </c>
      <c r="D161" s="19">
        <v>0</v>
      </c>
      <c r="E161" s="19">
        <v>293</v>
      </c>
      <c r="F161" s="19">
        <v>0</v>
      </c>
      <c r="G161" s="19">
        <v>-272</v>
      </c>
      <c r="H161" s="19">
        <v>-217</v>
      </c>
      <c r="I161" s="11"/>
    </row>
    <row r="162" spans="1:9" s="16" customFormat="1" ht="12.75">
      <c r="A162" s="13"/>
      <c r="B162" s="14" t="s">
        <v>177</v>
      </c>
      <c r="C162" s="15">
        <f aca="true" t="shared" si="54" ref="C162:H162">C160-C161</f>
        <v>81</v>
      </c>
      <c r="D162" s="18">
        <f t="shared" si="54"/>
        <v>934140</v>
      </c>
      <c r="E162" s="18">
        <f t="shared" si="54"/>
        <v>742169</v>
      </c>
      <c r="F162" s="18">
        <f t="shared" si="54"/>
        <v>218243</v>
      </c>
      <c r="G162" s="18">
        <f t="shared" si="54"/>
        <v>203452</v>
      </c>
      <c r="H162" s="18">
        <f t="shared" si="54"/>
        <v>189932</v>
      </c>
      <c r="I162" s="11">
        <f>H162/D162</f>
        <v>0.20332284240049672</v>
      </c>
    </row>
    <row r="163" spans="1:9" s="38" customFormat="1" ht="36" customHeight="1">
      <c r="A163" s="34" t="s">
        <v>109</v>
      </c>
      <c r="B163" s="35" t="s">
        <v>110</v>
      </c>
      <c r="C163" s="36">
        <v>51</v>
      </c>
      <c r="D163" s="37">
        <v>679437</v>
      </c>
      <c r="E163" s="37">
        <v>531982</v>
      </c>
      <c r="F163" s="37">
        <v>165430</v>
      </c>
      <c r="G163" s="37">
        <v>156940</v>
      </c>
      <c r="H163" s="37">
        <v>140051</v>
      </c>
      <c r="I163" s="24">
        <f>H163/D163</f>
        <v>0.20612801481226367</v>
      </c>
    </row>
    <row r="164" spans="1:9" s="16" customFormat="1" ht="26.25">
      <c r="A164" s="13"/>
      <c r="B164" s="14" t="s">
        <v>176</v>
      </c>
      <c r="C164" s="15">
        <v>1</v>
      </c>
      <c r="D164" s="19">
        <v>18768</v>
      </c>
      <c r="E164" s="19">
        <v>20504</v>
      </c>
      <c r="F164" s="19">
        <v>0</v>
      </c>
      <c r="G164" s="19">
        <v>-4825</v>
      </c>
      <c r="H164" s="19">
        <v>-3738</v>
      </c>
      <c r="I164" s="11"/>
    </row>
    <row r="165" spans="1:9" s="16" customFormat="1" ht="12.75">
      <c r="A165" s="13"/>
      <c r="B165" s="14" t="s">
        <v>177</v>
      </c>
      <c r="C165" s="15">
        <f aca="true" t="shared" si="55" ref="C165:H165">C163-C164</f>
        <v>50</v>
      </c>
      <c r="D165" s="18">
        <f t="shared" si="55"/>
        <v>660669</v>
      </c>
      <c r="E165" s="18">
        <f t="shared" si="55"/>
        <v>511478</v>
      </c>
      <c r="F165" s="18">
        <f t="shared" si="55"/>
        <v>165430</v>
      </c>
      <c r="G165" s="18">
        <f t="shared" si="55"/>
        <v>161765</v>
      </c>
      <c r="H165" s="18">
        <f t="shared" si="55"/>
        <v>143789</v>
      </c>
      <c r="I165" s="11">
        <f>H165/D165</f>
        <v>0.21764151186146163</v>
      </c>
    </row>
    <row r="166" spans="1:9" s="3" customFormat="1" ht="34.5" customHeight="1">
      <c r="A166" s="1" t="s">
        <v>111</v>
      </c>
      <c r="B166" s="39" t="s">
        <v>112</v>
      </c>
      <c r="C166" s="42">
        <v>49</v>
      </c>
      <c r="D166" s="43">
        <v>435320</v>
      </c>
      <c r="E166" s="43">
        <v>661856</v>
      </c>
      <c r="F166" s="43">
        <v>60588</v>
      </c>
      <c r="G166" s="43">
        <v>-139808</v>
      </c>
      <c r="H166" s="43">
        <v>-131953</v>
      </c>
      <c r="I166" s="44"/>
    </row>
    <row r="167" spans="1:9" s="16" customFormat="1" ht="26.25">
      <c r="A167" s="13"/>
      <c r="B167" s="14" t="s">
        <v>176</v>
      </c>
      <c r="C167" s="15">
        <v>5</v>
      </c>
      <c r="D167" s="19">
        <v>98720</v>
      </c>
      <c r="E167" s="19">
        <v>161280</v>
      </c>
      <c r="F167" s="19">
        <v>3564</v>
      </c>
      <c r="G167" s="19">
        <v>-58792</v>
      </c>
      <c r="H167" s="19">
        <v>-57420</v>
      </c>
      <c r="I167" s="11"/>
    </row>
    <row r="168" spans="1:9" s="16" customFormat="1" ht="12.75">
      <c r="A168" s="13"/>
      <c r="B168" s="14" t="s">
        <v>177</v>
      </c>
      <c r="C168" s="15">
        <f aca="true" t="shared" si="56" ref="C168:H168">C166-C167</f>
        <v>44</v>
      </c>
      <c r="D168" s="18">
        <f t="shared" si="56"/>
        <v>336600</v>
      </c>
      <c r="E168" s="18">
        <f t="shared" si="56"/>
        <v>500576</v>
      </c>
      <c r="F168" s="18">
        <f t="shared" si="56"/>
        <v>57024</v>
      </c>
      <c r="G168" s="18">
        <f t="shared" si="56"/>
        <v>-81016</v>
      </c>
      <c r="H168" s="18">
        <f t="shared" si="56"/>
        <v>-74533</v>
      </c>
      <c r="I168" s="11"/>
    </row>
    <row r="169" spans="1:9" s="3" customFormat="1" ht="38.25" customHeight="1">
      <c r="A169" s="1" t="s">
        <v>113</v>
      </c>
      <c r="B169" s="39" t="s">
        <v>114</v>
      </c>
      <c r="C169" s="42">
        <v>596</v>
      </c>
      <c r="D169" s="43">
        <v>5640392</v>
      </c>
      <c r="E169" s="43">
        <v>4942294</v>
      </c>
      <c r="F169" s="43">
        <v>1170972</v>
      </c>
      <c r="G169" s="43">
        <v>522959</v>
      </c>
      <c r="H169" s="43">
        <v>293915</v>
      </c>
      <c r="I169" s="44">
        <f>H169/D169</f>
        <v>0.05210896689449953</v>
      </c>
    </row>
    <row r="170" spans="1:9" s="16" customFormat="1" ht="26.25">
      <c r="A170" s="13"/>
      <c r="B170" s="14" t="s">
        <v>176</v>
      </c>
      <c r="C170" s="15">
        <v>25</v>
      </c>
      <c r="D170" s="19">
        <v>418747</v>
      </c>
      <c r="E170" s="19">
        <v>367434</v>
      </c>
      <c r="F170" s="19">
        <v>71270</v>
      </c>
      <c r="G170" s="19">
        <v>-14022</v>
      </c>
      <c r="H170" s="19">
        <v>-31220</v>
      </c>
      <c r="I170" s="11"/>
    </row>
    <row r="171" spans="1:9" s="16" customFormat="1" ht="12.75">
      <c r="A171" s="13"/>
      <c r="B171" s="14" t="s">
        <v>177</v>
      </c>
      <c r="C171" s="15">
        <f aca="true" t="shared" si="57" ref="C171:H171">C169-C170</f>
        <v>571</v>
      </c>
      <c r="D171" s="18">
        <f t="shared" si="57"/>
        <v>5221645</v>
      </c>
      <c r="E171" s="18">
        <f t="shared" si="57"/>
        <v>4574860</v>
      </c>
      <c r="F171" s="18">
        <f t="shared" si="57"/>
        <v>1099702</v>
      </c>
      <c r="G171" s="18">
        <f t="shared" si="57"/>
        <v>536981</v>
      </c>
      <c r="H171" s="18">
        <f t="shared" si="57"/>
        <v>325135</v>
      </c>
      <c r="I171" s="11">
        <f aca="true" t="shared" si="58" ref="I171:I183">H171/D171</f>
        <v>0.062266776083015986</v>
      </c>
    </row>
    <row r="172" spans="1:9" s="3" customFormat="1" ht="48" customHeight="1">
      <c r="A172" s="1" t="s">
        <v>115</v>
      </c>
      <c r="B172" s="39" t="s">
        <v>116</v>
      </c>
      <c r="C172" s="42">
        <v>481</v>
      </c>
      <c r="D172" s="43">
        <v>2729145</v>
      </c>
      <c r="E172" s="43">
        <v>2348864</v>
      </c>
      <c r="F172" s="43">
        <v>507772</v>
      </c>
      <c r="G172" s="43">
        <v>317543</v>
      </c>
      <c r="H172" s="43">
        <v>267870</v>
      </c>
      <c r="I172" s="44">
        <f t="shared" si="58"/>
        <v>0.0981516189136158</v>
      </c>
    </row>
    <row r="173" spans="1:9" s="16" customFormat="1" ht="26.25">
      <c r="A173" s="13"/>
      <c r="B173" s="14" t="s">
        <v>176</v>
      </c>
      <c r="C173" s="15">
        <v>21</v>
      </c>
      <c r="D173" s="19">
        <v>140073</v>
      </c>
      <c r="E173" s="19">
        <v>110542</v>
      </c>
      <c r="F173" s="19">
        <v>20067</v>
      </c>
      <c r="G173" s="19">
        <v>14937</v>
      </c>
      <c r="H173" s="19">
        <v>11721</v>
      </c>
      <c r="I173" s="11">
        <f t="shared" si="58"/>
        <v>0.08367779657749888</v>
      </c>
    </row>
    <row r="174" spans="1:9" s="16" customFormat="1" ht="12.75">
      <c r="A174" s="13"/>
      <c r="B174" s="14" t="s">
        <v>177</v>
      </c>
      <c r="C174" s="15">
        <f aca="true" t="shared" si="59" ref="C174:H174">C172-C173</f>
        <v>460</v>
      </c>
      <c r="D174" s="18">
        <f t="shared" si="59"/>
        <v>2589072</v>
      </c>
      <c r="E174" s="18">
        <f t="shared" si="59"/>
        <v>2238322</v>
      </c>
      <c r="F174" s="18">
        <f t="shared" si="59"/>
        <v>487705</v>
      </c>
      <c r="G174" s="18">
        <f t="shared" si="59"/>
        <v>302606</v>
      </c>
      <c r="H174" s="18">
        <f t="shared" si="59"/>
        <v>256149</v>
      </c>
      <c r="I174" s="11">
        <f t="shared" si="58"/>
        <v>0.09893467620830938</v>
      </c>
    </row>
    <row r="175" spans="1:9" s="38" customFormat="1" ht="35.25" customHeight="1">
      <c r="A175" s="34" t="s">
        <v>117</v>
      </c>
      <c r="B175" s="35" t="s">
        <v>118</v>
      </c>
      <c r="C175" s="36">
        <v>175</v>
      </c>
      <c r="D175" s="37">
        <v>451062</v>
      </c>
      <c r="E175" s="37">
        <v>412855</v>
      </c>
      <c r="F175" s="37">
        <v>126925</v>
      </c>
      <c r="G175" s="37">
        <v>115467</v>
      </c>
      <c r="H175" s="37">
        <v>106238</v>
      </c>
      <c r="I175" s="24">
        <f t="shared" si="58"/>
        <v>0.23552859695562917</v>
      </c>
    </row>
    <row r="176" spans="1:9" s="16" customFormat="1" ht="26.25">
      <c r="A176" s="13"/>
      <c r="B176" s="14" t="s">
        <v>176</v>
      </c>
      <c r="C176" s="15">
        <v>6</v>
      </c>
      <c r="D176" s="19">
        <v>786</v>
      </c>
      <c r="E176" s="19">
        <v>773</v>
      </c>
      <c r="F176" s="19">
        <v>7</v>
      </c>
      <c r="G176" s="19">
        <v>7</v>
      </c>
      <c r="H176" s="19">
        <v>7</v>
      </c>
      <c r="I176" s="11">
        <f t="shared" si="58"/>
        <v>0.008905852417302799</v>
      </c>
    </row>
    <row r="177" spans="1:9" s="16" customFormat="1" ht="19.5" customHeight="1">
      <c r="A177" s="13"/>
      <c r="B177" s="14" t="s">
        <v>177</v>
      </c>
      <c r="C177" s="15">
        <f aca="true" t="shared" si="60" ref="C177:H177">C175-C176</f>
        <v>169</v>
      </c>
      <c r="D177" s="18">
        <f t="shared" si="60"/>
        <v>450276</v>
      </c>
      <c r="E177" s="18">
        <f t="shared" si="60"/>
        <v>412082</v>
      </c>
      <c r="F177" s="18">
        <f t="shared" si="60"/>
        <v>126918</v>
      </c>
      <c r="G177" s="18">
        <f t="shared" si="60"/>
        <v>115460</v>
      </c>
      <c r="H177" s="18">
        <f t="shared" si="60"/>
        <v>106231</v>
      </c>
      <c r="I177" s="11">
        <f t="shared" si="58"/>
        <v>0.23592418871980742</v>
      </c>
    </row>
    <row r="178" spans="1:9" s="38" customFormat="1" ht="48" customHeight="1">
      <c r="A178" s="34" t="s">
        <v>119</v>
      </c>
      <c r="B178" s="35" t="s">
        <v>120</v>
      </c>
      <c r="C178" s="36">
        <v>53</v>
      </c>
      <c r="D178" s="37">
        <v>179773</v>
      </c>
      <c r="E178" s="37">
        <v>97255</v>
      </c>
      <c r="F178" s="37">
        <v>97203</v>
      </c>
      <c r="G178" s="37">
        <v>49157</v>
      </c>
      <c r="H178" s="37">
        <v>42626</v>
      </c>
      <c r="I178" s="24">
        <f t="shared" si="58"/>
        <v>0.23711013333481668</v>
      </c>
    </row>
    <row r="179" spans="1:9" s="16" customFormat="1" ht="26.25">
      <c r="A179" s="13"/>
      <c r="B179" s="14" t="s">
        <v>176</v>
      </c>
      <c r="C179" s="15">
        <v>5</v>
      </c>
      <c r="D179" s="19">
        <v>32633</v>
      </c>
      <c r="E179" s="19">
        <v>23588</v>
      </c>
      <c r="F179" s="19">
        <v>10659</v>
      </c>
      <c r="G179" s="19">
        <v>6694</v>
      </c>
      <c r="H179" s="19">
        <v>6642</v>
      </c>
      <c r="I179" s="11">
        <f t="shared" si="58"/>
        <v>0.2035362976128459</v>
      </c>
    </row>
    <row r="180" spans="1:9" s="16" customFormat="1" ht="12.75">
      <c r="A180" s="13"/>
      <c r="B180" s="14" t="s">
        <v>177</v>
      </c>
      <c r="C180" s="15">
        <f aca="true" t="shared" si="61" ref="C180:H180">C178-C179</f>
        <v>48</v>
      </c>
      <c r="D180" s="18">
        <f t="shared" si="61"/>
        <v>147140</v>
      </c>
      <c r="E180" s="18">
        <f t="shared" si="61"/>
        <v>73667</v>
      </c>
      <c r="F180" s="18">
        <f t="shared" si="61"/>
        <v>86544</v>
      </c>
      <c r="G180" s="18">
        <f t="shared" si="61"/>
        <v>42463</v>
      </c>
      <c r="H180" s="18">
        <f t="shared" si="61"/>
        <v>35984</v>
      </c>
      <c r="I180" s="11">
        <f t="shared" si="58"/>
        <v>0.2445562049748539</v>
      </c>
    </row>
    <row r="181" spans="1:9" s="38" customFormat="1" ht="65.25" customHeight="1">
      <c r="A181" s="34" t="s">
        <v>121</v>
      </c>
      <c r="B181" s="35" t="s">
        <v>122</v>
      </c>
      <c r="C181" s="36">
        <v>130</v>
      </c>
      <c r="D181" s="37">
        <v>1082355</v>
      </c>
      <c r="E181" s="37">
        <v>860972</v>
      </c>
      <c r="F181" s="37">
        <v>225827</v>
      </c>
      <c r="G181" s="37">
        <v>113402</v>
      </c>
      <c r="H181" s="37">
        <v>86275</v>
      </c>
      <c r="I181" s="24">
        <f t="shared" si="58"/>
        <v>0.07971044620295559</v>
      </c>
    </row>
    <row r="182" spans="1:9" s="16" customFormat="1" ht="26.25">
      <c r="A182" s="13"/>
      <c r="B182" s="14" t="s">
        <v>176</v>
      </c>
      <c r="C182" s="15">
        <v>9</v>
      </c>
      <c r="D182" s="19">
        <v>106654</v>
      </c>
      <c r="E182" s="19">
        <v>86181</v>
      </c>
      <c r="F182" s="19">
        <v>9401</v>
      </c>
      <c r="G182" s="19">
        <v>8236</v>
      </c>
      <c r="H182" s="19">
        <v>5072</v>
      </c>
      <c r="I182" s="11">
        <f t="shared" si="58"/>
        <v>0.047555647233108934</v>
      </c>
    </row>
    <row r="183" spans="1:9" s="16" customFormat="1" ht="12.75">
      <c r="A183" s="13"/>
      <c r="B183" s="14" t="s">
        <v>177</v>
      </c>
      <c r="C183" s="15">
        <f aca="true" t="shared" si="62" ref="C183:H183">C181-C182</f>
        <v>121</v>
      </c>
      <c r="D183" s="18">
        <f t="shared" si="62"/>
        <v>975701</v>
      </c>
      <c r="E183" s="18">
        <f t="shared" si="62"/>
        <v>774791</v>
      </c>
      <c r="F183" s="18">
        <f t="shared" si="62"/>
        <v>216426</v>
      </c>
      <c r="G183" s="18">
        <f t="shared" si="62"/>
        <v>105166</v>
      </c>
      <c r="H183" s="18">
        <f t="shared" si="62"/>
        <v>81203</v>
      </c>
      <c r="I183" s="11">
        <f t="shared" si="58"/>
        <v>0.08322529135462606</v>
      </c>
    </row>
    <row r="184" spans="1:9" s="38" customFormat="1" ht="27.75" customHeight="1">
      <c r="A184" s="34" t="s">
        <v>123</v>
      </c>
      <c r="B184" s="35" t="s">
        <v>124</v>
      </c>
      <c r="C184" s="36">
        <v>27</v>
      </c>
      <c r="D184" s="37">
        <v>167583</v>
      </c>
      <c r="E184" s="37">
        <v>174654</v>
      </c>
      <c r="F184" s="37">
        <v>5467</v>
      </c>
      <c r="G184" s="37">
        <v>-4754</v>
      </c>
      <c r="H184" s="37">
        <v>-5566</v>
      </c>
      <c r="I184" s="24"/>
    </row>
    <row r="185" spans="1:9" s="16" customFormat="1" ht="26.25">
      <c r="A185" s="13"/>
      <c r="B185" s="14" t="s">
        <v>176</v>
      </c>
      <c r="C185" s="15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1"/>
    </row>
    <row r="186" spans="1:9" s="16" customFormat="1" ht="12.75">
      <c r="A186" s="13"/>
      <c r="B186" s="14" t="s">
        <v>177</v>
      </c>
      <c r="C186" s="15">
        <f aca="true" t="shared" si="63" ref="C186:H186">C184-C185</f>
        <v>27</v>
      </c>
      <c r="D186" s="18">
        <f t="shared" si="63"/>
        <v>167583</v>
      </c>
      <c r="E186" s="18">
        <f t="shared" si="63"/>
        <v>174654</v>
      </c>
      <c r="F186" s="18">
        <f t="shared" si="63"/>
        <v>5467</v>
      </c>
      <c r="G186" s="18">
        <f t="shared" si="63"/>
        <v>-4754</v>
      </c>
      <c r="H186" s="18">
        <f t="shared" si="63"/>
        <v>-5566</v>
      </c>
      <c r="I186" s="11"/>
    </row>
    <row r="187" spans="1:9" s="38" customFormat="1" ht="36" customHeight="1">
      <c r="A187" s="34" t="s">
        <v>125</v>
      </c>
      <c r="B187" s="35" t="s">
        <v>126</v>
      </c>
      <c r="C187" s="36">
        <v>73</v>
      </c>
      <c r="D187" s="37">
        <v>789803</v>
      </c>
      <c r="E187" s="37">
        <v>752383</v>
      </c>
      <c r="F187" s="37">
        <v>44769</v>
      </c>
      <c r="G187" s="37">
        <v>37426</v>
      </c>
      <c r="H187" s="37">
        <v>32589</v>
      </c>
      <c r="I187" s="24">
        <f>H187/D187</f>
        <v>0.04126218816590973</v>
      </c>
    </row>
    <row r="188" spans="1:9" s="16" customFormat="1" ht="26.25">
      <c r="A188" s="13"/>
      <c r="B188" s="14" t="s">
        <v>176</v>
      </c>
      <c r="C188" s="15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1"/>
    </row>
    <row r="189" spans="1:9" s="16" customFormat="1" ht="12.75">
      <c r="A189" s="13"/>
      <c r="B189" s="14" t="s">
        <v>177</v>
      </c>
      <c r="C189" s="15">
        <f aca="true" t="shared" si="64" ref="C189:H189">C187-C188</f>
        <v>73</v>
      </c>
      <c r="D189" s="18">
        <f t="shared" si="64"/>
        <v>789803</v>
      </c>
      <c r="E189" s="18">
        <f t="shared" si="64"/>
        <v>752383</v>
      </c>
      <c r="F189" s="18">
        <f t="shared" si="64"/>
        <v>44769</v>
      </c>
      <c r="G189" s="18">
        <f t="shared" si="64"/>
        <v>37426</v>
      </c>
      <c r="H189" s="18">
        <f t="shared" si="64"/>
        <v>32589</v>
      </c>
      <c r="I189" s="11">
        <f>H189/D189</f>
        <v>0.04126218816590973</v>
      </c>
    </row>
    <row r="190" spans="1:9" s="38" customFormat="1" ht="36" customHeight="1">
      <c r="A190" s="34" t="s">
        <v>127</v>
      </c>
      <c r="B190" s="35" t="s">
        <v>128</v>
      </c>
      <c r="C190" s="36">
        <v>20</v>
      </c>
      <c r="D190" s="37">
        <v>47862</v>
      </c>
      <c r="E190" s="37">
        <v>41130</v>
      </c>
      <c r="F190" s="37">
        <v>6695</v>
      </c>
      <c r="G190" s="37">
        <v>5959</v>
      </c>
      <c r="H190" s="37">
        <v>4891</v>
      </c>
      <c r="I190" s="24">
        <f>H190/D190</f>
        <v>0.10218962851531486</v>
      </c>
    </row>
    <row r="191" spans="1:9" s="16" customFormat="1" ht="26.25">
      <c r="A191" s="13"/>
      <c r="B191" s="14" t="s">
        <v>176</v>
      </c>
      <c r="C191" s="15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1"/>
    </row>
    <row r="192" spans="1:9" s="16" customFormat="1" ht="12.75">
      <c r="A192" s="13"/>
      <c r="B192" s="14" t="s">
        <v>177</v>
      </c>
      <c r="C192" s="15">
        <f aca="true" t="shared" si="65" ref="C192:H192">C190-C191</f>
        <v>20</v>
      </c>
      <c r="D192" s="18">
        <f t="shared" si="65"/>
        <v>47862</v>
      </c>
      <c r="E192" s="18">
        <f t="shared" si="65"/>
        <v>41130</v>
      </c>
      <c r="F192" s="18">
        <f t="shared" si="65"/>
        <v>6695</v>
      </c>
      <c r="G192" s="18">
        <f t="shared" si="65"/>
        <v>5959</v>
      </c>
      <c r="H192" s="18">
        <f t="shared" si="65"/>
        <v>4891</v>
      </c>
      <c r="I192" s="11">
        <f>H192/D192</f>
        <v>0.10218962851531486</v>
      </c>
    </row>
    <row r="193" spans="1:9" s="38" customFormat="1" ht="24" customHeight="1">
      <c r="A193" s="34" t="s">
        <v>129</v>
      </c>
      <c r="B193" s="35" t="s">
        <v>130</v>
      </c>
      <c r="C193" s="36">
        <v>3</v>
      </c>
      <c r="D193" s="37">
        <v>10707</v>
      </c>
      <c r="E193" s="37">
        <v>9615</v>
      </c>
      <c r="F193" s="37">
        <v>886</v>
      </c>
      <c r="G193" s="37">
        <v>886</v>
      </c>
      <c r="H193" s="37">
        <v>817</v>
      </c>
      <c r="I193" s="24">
        <f>H193/D193</f>
        <v>0.07630522088353414</v>
      </c>
    </row>
    <row r="194" spans="1:9" s="16" customFormat="1" ht="26.25">
      <c r="A194" s="13"/>
      <c r="B194" s="14" t="s">
        <v>176</v>
      </c>
      <c r="C194" s="15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1"/>
    </row>
    <row r="195" spans="1:9" s="16" customFormat="1" ht="12.75">
      <c r="A195" s="13"/>
      <c r="B195" s="14" t="s">
        <v>177</v>
      </c>
      <c r="C195" s="15">
        <f aca="true" t="shared" si="66" ref="C195:H195">C193-C194</f>
        <v>3</v>
      </c>
      <c r="D195" s="18">
        <f t="shared" si="66"/>
        <v>10707</v>
      </c>
      <c r="E195" s="18">
        <f t="shared" si="66"/>
        <v>9615</v>
      </c>
      <c r="F195" s="18">
        <f t="shared" si="66"/>
        <v>886</v>
      </c>
      <c r="G195" s="18">
        <f t="shared" si="66"/>
        <v>886</v>
      </c>
      <c r="H195" s="18">
        <f t="shared" si="66"/>
        <v>817</v>
      </c>
      <c r="I195" s="11">
        <f>H195/D195</f>
        <v>0.07630522088353414</v>
      </c>
    </row>
    <row r="196" spans="1:9" s="3" customFormat="1" ht="52.5" customHeight="1">
      <c r="A196" s="1" t="s">
        <v>131</v>
      </c>
      <c r="B196" s="39" t="s">
        <v>132</v>
      </c>
      <c r="C196" s="42">
        <v>236</v>
      </c>
      <c r="D196" s="43">
        <v>1980814</v>
      </c>
      <c r="E196" s="43">
        <v>1807709</v>
      </c>
      <c r="F196" s="43">
        <v>248406</v>
      </c>
      <c r="G196" s="43">
        <v>92928</v>
      </c>
      <c r="H196" s="43">
        <v>68274</v>
      </c>
      <c r="I196" s="44">
        <f>H196/D196</f>
        <v>0.03446764814869039</v>
      </c>
    </row>
    <row r="197" spans="1:9" s="16" customFormat="1" ht="26.25">
      <c r="A197" s="13"/>
      <c r="B197" s="14" t="s">
        <v>176</v>
      </c>
      <c r="C197" s="15">
        <v>4</v>
      </c>
      <c r="D197" s="19">
        <v>290759</v>
      </c>
      <c r="E197" s="19">
        <v>298455</v>
      </c>
      <c r="F197" s="19">
        <v>6835</v>
      </c>
      <c r="G197" s="19">
        <v>645</v>
      </c>
      <c r="H197" s="19">
        <v>-984</v>
      </c>
      <c r="I197" s="11"/>
    </row>
    <row r="198" spans="1:9" s="16" customFormat="1" ht="12.75">
      <c r="A198" s="13"/>
      <c r="B198" s="14" t="s">
        <v>177</v>
      </c>
      <c r="C198" s="15">
        <f aca="true" t="shared" si="67" ref="C198:H198">C196-C197</f>
        <v>232</v>
      </c>
      <c r="D198" s="18">
        <f t="shared" si="67"/>
        <v>1690055</v>
      </c>
      <c r="E198" s="18">
        <f t="shared" si="67"/>
        <v>1509254</v>
      </c>
      <c r="F198" s="18">
        <f t="shared" si="67"/>
        <v>241571</v>
      </c>
      <c r="G198" s="18">
        <f t="shared" si="67"/>
        <v>92283</v>
      </c>
      <c r="H198" s="18">
        <f t="shared" si="67"/>
        <v>69258</v>
      </c>
      <c r="I198" s="11">
        <f>H198/D198</f>
        <v>0.04097973142885882</v>
      </c>
    </row>
    <row r="199" spans="1:9" s="38" customFormat="1" ht="24" customHeight="1">
      <c r="A199" s="34" t="s">
        <v>133</v>
      </c>
      <c r="B199" s="35" t="s">
        <v>134</v>
      </c>
      <c r="C199" s="36">
        <v>39</v>
      </c>
      <c r="D199" s="37">
        <v>464228</v>
      </c>
      <c r="E199" s="37">
        <v>338966</v>
      </c>
      <c r="F199" s="37">
        <v>121981</v>
      </c>
      <c r="G199" s="37">
        <v>119028</v>
      </c>
      <c r="H199" s="37">
        <v>110341</v>
      </c>
      <c r="I199" s="24">
        <f>H199/D199</f>
        <v>0.23768708479454062</v>
      </c>
    </row>
    <row r="200" spans="1:9" s="16" customFormat="1" ht="26.25">
      <c r="A200" s="13"/>
      <c r="B200" s="14" t="s">
        <v>176</v>
      </c>
      <c r="C200" s="15">
        <v>2</v>
      </c>
      <c r="D200" s="19" t="s">
        <v>18</v>
      </c>
      <c r="E200" s="19" t="s">
        <v>18</v>
      </c>
      <c r="F200" s="19">
        <v>6835</v>
      </c>
      <c r="G200" s="19">
        <v>6830</v>
      </c>
      <c r="H200" s="19">
        <v>6824</v>
      </c>
      <c r="I200" s="11"/>
    </row>
    <row r="201" spans="1:9" s="16" customFormat="1" ht="12.75">
      <c r="A201" s="13"/>
      <c r="B201" s="14" t="s">
        <v>177</v>
      </c>
      <c r="C201" s="15">
        <f>C199-C200</f>
        <v>37</v>
      </c>
      <c r="D201" s="18">
        <f>D199</f>
        <v>464228</v>
      </c>
      <c r="E201" s="18">
        <f>E199</f>
        <v>338966</v>
      </c>
      <c r="F201" s="18">
        <f>F199-F200</f>
        <v>115146</v>
      </c>
      <c r="G201" s="18">
        <f>G199-G200</f>
        <v>112198</v>
      </c>
      <c r="H201" s="18">
        <f>H199-H200</f>
        <v>103517</v>
      </c>
      <c r="I201" s="11">
        <f>H201/D201</f>
        <v>0.2229874113582119</v>
      </c>
    </row>
    <row r="202" spans="1:9" s="38" customFormat="1" ht="36.75" customHeight="1">
      <c r="A202" s="34" t="s">
        <v>135</v>
      </c>
      <c r="B202" s="35" t="s">
        <v>136</v>
      </c>
      <c r="C202" s="36">
        <v>4</v>
      </c>
      <c r="D202" s="37">
        <v>12156</v>
      </c>
      <c r="E202" s="37">
        <v>11319</v>
      </c>
      <c r="F202" s="37">
        <v>746</v>
      </c>
      <c r="G202" s="37">
        <v>746</v>
      </c>
      <c r="H202" s="37">
        <v>587</v>
      </c>
      <c r="I202" s="24">
        <f>H202/D202</f>
        <v>0.04828891082592958</v>
      </c>
    </row>
    <row r="203" spans="1:9" s="16" customFormat="1" ht="26.25">
      <c r="A203" s="13"/>
      <c r="B203" s="14" t="s">
        <v>176</v>
      </c>
      <c r="C203" s="15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1"/>
    </row>
    <row r="204" spans="1:9" s="16" customFormat="1" ht="12.75">
      <c r="A204" s="13"/>
      <c r="B204" s="14" t="s">
        <v>177</v>
      </c>
      <c r="C204" s="15">
        <f aca="true" t="shared" si="68" ref="C204:H204">C202-C203</f>
        <v>4</v>
      </c>
      <c r="D204" s="18">
        <f t="shared" si="68"/>
        <v>12156</v>
      </c>
      <c r="E204" s="18">
        <f t="shared" si="68"/>
        <v>11319</v>
      </c>
      <c r="F204" s="18">
        <f t="shared" si="68"/>
        <v>746</v>
      </c>
      <c r="G204" s="18">
        <f t="shared" si="68"/>
        <v>746</v>
      </c>
      <c r="H204" s="18">
        <f t="shared" si="68"/>
        <v>587</v>
      </c>
      <c r="I204" s="11">
        <f>H204/D204</f>
        <v>0.04828891082592958</v>
      </c>
    </row>
    <row r="205" spans="1:9" s="38" customFormat="1" ht="51.75" customHeight="1">
      <c r="A205" s="34" t="s">
        <v>137</v>
      </c>
      <c r="B205" s="35" t="s">
        <v>138</v>
      </c>
      <c r="C205" s="36">
        <v>61</v>
      </c>
      <c r="D205" s="37">
        <v>123204</v>
      </c>
      <c r="E205" s="37">
        <v>129056</v>
      </c>
      <c r="F205" s="37">
        <v>11104</v>
      </c>
      <c r="G205" s="37">
        <v>-6027</v>
      </c>
      <c r="H205" s="37">
        <v>-8875</v>
      </c>
      <c r="I205" s="24"/>
    </row>
    <row r="206" spans="1:9" s="16" customFormat="1" ht="26.25">
      <c r="A206" s="13"/>
      <c r="B206" s="14" t="s">
        <v>176</v>
      </c>
      <c r="C206" s="15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1"/>
    </row>
    <row r="207" spans="1:9" s="16" customFormat="1" ht="12.75">
      <c r="A207" s="13"/>
      <c r="B207" s="14" t="s">
        <v>177</v>
      </c>
      <c r="C207" s="15">
        <f aca="true" t="shared" si="69" ref="C207:H207">C205-C206</f>
        <v>61</v>
      </c>
      <c r="D207" s="18">
        <f t="shared" si="69"/>
        <v>123204</v>
      </c>
      <c r="E207" s="18">
        <f t="shared" si="69"/>
        <v>129056</v>
      </c>
      <c r="F207" s="18">
        <f t="shared" si="69"/>
        <v>11104</v>
      </c>
      <c r="G207" s="18">
        <f t="shared" si="69"/>
        <v>-6027</v>
      </c>
      <c r="H207" s="18">
        <f t="shared" si="69"/>
        <v>-8875</v>
      </c>
      <c r="I207" s="11"/>
    </row>
    <row r="208" spans="1:9" s="38" customFormat="1" ht="50.25" customHeight="1">
      <c r="A208" s="34" t="s">
        <v>139</v>
      </c>
      <c r="B208" s="35" t="s">
        <v>140</v>
      </c>
      <c r="C208" s="36">
        <v>72</v>
      </c>
      <c r="D208" s="37">
        <v>809214</v>
      </c>
      <c r="E208" s="37">
        <v>646317</v>
      </c>
      <c r="F208" s="37">
        <v>94934</v>
      </c>
      <c r="G208" s="37">
        <v>92668</v>
      </c>
      <c r="H208" s="37">
        <v>84257</v>
      </c>
      <c r="I208" s="24">
        <f>H208/D208</f>
        <v>0.10412202458187822</v>
      </c>
    </row>
    <row r="209" spans="1:9" s="16" customFormat="1" ht="26.25">
      <c r="A209" s="13"/>
      <c r="B209" s="14" t="s">
        <v>176</v>
      </c>
      <c r="C209" s="15">
        <v>1</v>
      </c>
      <c r="D209" s="19">
        <v>62313</v>
      </c>
      <c r="E209" s="19">
        <v>62773</v>
      </c>
      <c r="F209" s="19">
        <v>0</v>
      </c>
      <c r="G209" s="19">
        <v>-544</v>
      </c>
      <c r="H209" s="19">
        <v>-544</v>
      </c>
      <c r="I209" s="11"/>
    </row>
    <row r="210" spans="1:9" s="16" customFormat="1" ht="12.75">
      <c r="A210" s="13"/>
      <c r="B210" s="14" t="s">
        <v>177</v>
      </c>
      <c r="C210" s="15">
        <f aca="true" t="shared" si="70" ref="C210:H210">C208-C209</f>
        <v>71</v>
      </c>
      <c r="D210" s="18">
        <f t="shared" si="70"/>
        <v>746901</v>
      </c>
      <c r="E210" s="18">
        <f t="shared" si="70"/>
        <v>583544</v>
      </c>
      <c r="F210" s="18">
        <f t="shared" si="70"/>
        <v>94934</v>
      </c>
      <c r="G210" s="18">
        <f t="shared" si="70"/>
        <v>93212</v>
      </c>
      <c r="H210" s="18">
        <f t="shared" si="70"/>
        <v>84801</v>
      </c>
      <c r="I210" s="11">
        <f>H210/D210</f>
        <v>0.11353713544365318</v>
      </c>
    </row>
    <row r="211" spans="1:9" s="38" customFormat="1" ht="38.25" customHeight="1">
      <c r="A211" s="34" t="s">
        <v>141</v>
      </c>
      <c r="B211" s="35" t="s">
        <v>142</v>
      </c>
      <c r="C211" s="36">
        <v>34</v>
      </c>
      <c r="D211" s="37">
        <v>520402</v>
      </c>
      <c r="E211" s="37">
        <v>508114</v>
      </c>
      <c r="F211" s="37">
        <v>16438</v>
      </c>
      <c r="G211" s="37">
        <v>10419</v>
      </c>
      <c r="H211" s="37">
        <v>6619</v>
      </c>
      <c r="I211" s="24">
        <f>H211/D211</f>
        <v>0.012719013378119223</v>
      </c>
    </row>
    <row r="212" spans="1:9" s="16" customFormat="1" ht="26.25">
      <c r="A212" s="13"/>
      <c r="B212" s="14" t="s">
        <v>176</v>
      </c>
      <c r="C212" s="15">
        <v>1</v>
      </c>
      <c r="D212" s="19">
        <v>228446</v>
      </c>
      <c r="E212" s="19">
        <v>234510</v>
      </c>
      <c r="F212" s="19">
        <v>0</v>
      </c>
      <c r="G212" s="19">
        <v>-5641</v>
      </c>
      <c r="H212" s="19">
        <v>-7264</v>
      </c>
      <c r="I212" s="11"/>
    </row>
    <row r="213" spans="1:9" s="16" customFormat="1" ht="12.75">
      <c r="A213" s="13"/>
      <c r="B213" s="14" t="s">
        <v>177</v>
      </c>
      <c r="C213" s="15">
        <f aca="true" t="shared" si="71" ref="C213:H213">C211-C212</f>
        <v>33</v>
      </c>
      <c r="D213" s="18">
        <f t="shared" si="71"/>
        <v>291956</v>
      </c>
      <c r="E213" s="18">
        <f t="shared" si="71"/>
        <v>273604</v>
      </c>
      <c r="F213" s="18">
        <f t="shared" si="71"/>
        <v>16438</v>
      </c>
      <c r="G213" s="18">
        <f t="shared" si="71"/>
        <v>16060</v>
      </c>
      <c r="H213" s="18">
        <f t="shared" si="71"/>
        <v>13883</v>
      </c>
      <c r="I213" s="11">
        <f>H213/D213</f>
        <v>0.047551685870473634</v>
      </c>
    </row>
    <row r="214" spans="1:9" s="38" customFormat="1" ht="102.75" customHeight="1">
      <c r="A214" s="34" t="s">
        <v>143</v>
      </c>
      <c r="B214" s="35" t="s">
        <v>144</v>
      </c>
      <c r="C214" s="36">
        <v>26</v>
      </c>
      <c r="D214" s="37">
        <v>51610</v>
      </c>
      <c r="E214" s="37">
        <v>173937</v>
      </c>
      <c r="F214" s="37">
        <v>3203</v>
      </c>
      <c r="G214" s="37">
        <v>-123906</v>
      </c>
      <c r="H214" s="37">
        <v>-124655</v>
      </c>
      <c r="I214" s="24"/>
    </row>
    <row r="215" spans="1:9" s="16" customFormat="1" ht="26.25">
      <c r="A215" s="13"/>
      <c r="B215" s="14" t="s">
        <v>176</v>
      </c>
      <c r="C215" s="15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1"/>
    </row>
    <row r="216" spans="1:9" s="16" customFormat="1" ht="12.75">
      <c r="A216" s="13"/>
      <c r="B216" s="14" t="s">
        <v>177</v>
      </c>
      <c r="C216" s="15">
        <f aca="true" t="shared" si="72" ref="C216:H216">C214-C215</f>
        <v>26</v>
      </c>
      <c r="D216" s="18">
        <f t="shared" si="72"/>
        <v>51610</v>
      </c>
      <c r="E216" s="18">
        <f t="shared" si="72"/>
        <v>173937</v>
      </c>
      <c r="F216" s="18">
        <f t="shared" si="72"/>
        <v>3203</v>
      </c>
      <c r="G216" s="18">
        <f t="shared" si="72"/>
        <v>-123906</v>
      </c>
      <c r="H216" s="18">
        <f t="shared" si="72"/>
        <v>-124655</v>
      </c>
      <c r="I216" s="11"/>
    </row>
    <row r="217" spans="1:9" s="3" customFormat="1" ht="61.5" customHeight="1">
      <c r="A217" s="1" t="s">
        <v>145</v>
      </c>
      <c r="B217" s="39" t="s">
        <v>146</v>
      </c>
      <c r="C217" s="42">
        <v>2</v>
      </c>
      <c r="D217" s="43">
        <v>14630</v>
      </c>
      <c r="E217" s="43">
        <v>13829</v>
      </c>
      <c r="F217" s="43">
        <v>621</v>
      </c>
      <c r="G217" s="43">
        <v>621</v>
      </c>
      <c r="H217" s="43">
        <v>174</v>
      </c>
      <c r="I217" s="44">
        <f>H217/D217</f>
        <v>0.01189336978810663</v>
      </c>
    </row>
    <row r="218" spans="1:9" s="16" customFormat="1" ht="26.25">
      <c r="A218" s="13"/>
      <c r="B218" s="14" t="s">
        <v>176</v>
      </c>
      <c r="C218" s="15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1"/>
    </row>
    <row r="219" spans="1:9" s="16" customFormat="1" ht="12.75">
      <c r="A219" s="13"/>
      <c r="B219" s="14" t="s">
        <v>177</v>
      </c>
      <c r="C219" s="15">
        <f aca="true" t="shared" si="73" ref="C219:H219">C217-C218</f>
        <v>2</v>
      </c>
      <c r="D219" s="18">
        <f t="shared" si="73"/>
        <v>14630</v>
      </c>
      <c r="E219" s="18">
        <f t="shared" si="73"/>
        <v>13829</v>
      </c>
      <c r="F219" s="18">
        <f t="shared" si="73"/>
        <v>621</v>
      </c>
      <c r="G219" s="18">
        <f t="shared" si="73"/>
        <v>621</v>
      </c>
      <c r="H219" s="18">
        <f t="shared" si="73"/>
        <v>174</v>
      </c>
      <c r="I219" s="11">
        <f>H219/D219</f>
        <v>0.01189336978810663</v>
      </c>
    </row>
    <row r="220" spans="1:9" s="3" customFormat="1" ht="19.5" customHeight="1">
      <c r="A220" s="1" t="s">
        <v>147</v>
      </c>
      <c r="B220" s="39" t="s">
        <v>148</v>
      </c>
      <c r="C220" s="42">
        <v>44</v>
      </c>
      <c r="D220" s="43">
        <v>282520</v>
      </c>
      <c r="E220" s="43">
        <v>242112</v>
      </c>
      <c r="F220" s="43">
        <v>31749</v>
      </c>
      <c r="G220" s="43">
        <v>23565</v>
      </c>
      <c r="H220" s="43">
        <v>18782</v>
      </c>
      <c r="I220" s="44">
        <f>H220/D220</f>
        <v>0.06648024918589834</v>
      </c>
    </row>
    <row r="221" spans="1:9" s="16" customFormat="1" ht="26.25">
      <c r="A221" s="13"/>
      <c r="B221" s="14" t="s">
        <v>176</v>
      </c>
      <c r="C221" s="15">
        <v>10</v>
      </c>
      <c r="D221" s="19">
        <v>32841</v>
      </c>
      <c r="E221" s="19">
        <v>29172</v>
      </c>
      <c r="F221" s="19">
        <v>2059</v>
      </c>
      <c r="G221" s="19">
        <v>1750</v>
      </c>
      <c r="H221" s="19">
        <v>1016</v>
      </c>
      <c r="I221" s="11">
        <f>H221/D221</f>
        <v>0.030936938582868976</v>
      </c>
    </row>
    <row r="222" spans="1:9" s="16" customFormat="1" ht="12.75">
      <c r="A222" s="13"/>
      <c r="B222" s="14" t="s">
        <v>177</v>
      </c>
      <c r="C222" s="15">
        <f aca="true" t="shared" si="74" ref="C222:H222">C220-C221</f>
        <v>34</v>
      </c>
      <c r="D222" s="18">
        <f t="shared" si="74"/>
        <v>249679</v>
      </c>
      <c r="E222" s="18">
        <f t="shared" si="74"/>
        <v>212940</v>
      </c>
      <c r="F222" s="18">
        <f t="shared" si="74"/>
        <v>29690</v>
      </c>
      <c r="G222" s="18">
        <f t="shared" si="74"/>
        <v>21815</v>
      </c>
      <c r="H222" s="18">
        <f t="shared" si="74"/>
        <v>17766</v>
      </c>
      <c r="I222" s="11">
        <f>H222/D222</f>
        <v>0.07115536348671694</v>
      </c>
    </row>
    <row r="223" spans="1:9" s="3" customFormat="1" ht="51.75" customHeight="1">
      <c r="A223" s="1" t="s">
        <v>149</v>
      </c>
      <c r="B223" s="39" t="s">
        <v>150</v>
      </c>
      <c r="C223" s="42">
        <v>153</v>
      </c>
      <c r="D223" s="43">
        <v>1785578</v>
      </c>
      <c r="E223" s="43">
        <v>1600717</v>
      </c>
      <c r="F223" s="43">
        <v>206045</v>
      </c>
      <c r="G223" s="43">
        <v>146294</v>
      </c>
      <c r="H223" s="43">
        <v>121377</v>
      </c>
      <c r="I223" s="44">
        <f>H223/D223</f>
        <v>0.06797630795182288</v>
      </c>
    </row>
    <row r="224" spans="1:9" s="16" customFormat="1" ht="26.25">
      <c r="A224" s="13"/>
      <c r="B224" s="14" t="s">
        <v>176</v>
      </c>
      <c r="C224" s="15">
        <v>9</v>
      </c>
      <c r="D224" s="19">
        <v>243544</v>
      </c>
      <c r="E224" s="19">
        <v>267476</v>
      </c>
      <c r="F224" s="19">
        <v>964</v>
      </c>
      <c r="G224" s="19">
        <v>-24870</v>
      </c>
      <c r="H224" s="19">
        <v>-25027</v>
      </c>
      <c r="I224" s="11"/>
    </row>
    <row r="225" spans="1:9" s="16" customFormat="1" ht="12.75">
      <c r="A225" s="13"/>
      <c r="B225" s="14" t="s">
        <v>177</v>
      </c>
      <c r="C225" s="15">
        <f aca="true" t="shared" si="75" ref="C225:H225">C223-C224</f>
        <v>144</v>
      </c>
      <c r="D225" s="18">
        <f t="shared" si="75"/>
        <v>1542034</v>
      </c>
      <c r="E225" s="18">
        <f t="shared" si="75"/>
        <v>1333241</v>
      </c>
      <c r="F225" s="18">
        <f t="shared" si="75"/>
        <v>205081</v>
      </c>
      <c r="G225" s="18">
        <f t="shared" si="75"/>
        <v>171164</v>
      </c>
      <c r="H225" s="18">
        <f t="shared" si="75"/>
        <v>146404</v>
      </c>
      <c r="I225" s="11">
        <f>H225/D225</f>
        <v>0.09494213486862157</v>
      </c>
    </row>
    <row r="226" spans="1:9" s="38" customFormat="1" ht="40.5" customHeight="1">
      <c r="A226" s="34" t="s">
        <v>151</v>
      </c>
      <c r="B226" s="35" t="s">
        <v>152</v>
      </c>
      <c r="C226" s="36">
        <v>133</v>
      </c>
      <c r="D226" s="37">
        <v>1752716</v>
      </c>
      <c r="E226" s="37">
        <v>1569488</v>
      </c>
      <c r="F226" s="37">
        <v>204089</v>
      </c>
      <c r="G226" s="37">
        <v>144681</v>
      </c>
      <c r="H226" s="37">
        <v>120533</v>
      </c>
      <c r="I226" s="24">
        <f>H226/D226</f>
        <v>0.06876927009281594</v>
      </c>
    </row>
    <row r="227" spans="1:9" s="16" customFormat="1" ht="26.25">
      <c r="A227" s="13"/>
      <c r="B227" s="14" t="s">
        <v>176</v>
      </c>
      <c r="C227" s="15">
        <v>6</v>
      </c>
      <c r="D227" s="19">
        <v>233202</v>
      </c>
      <c r="E227" s="19">
        <v>256994</v>
      </c>
      <c r="F227" s="19">
        <v>693</v>
      </c>
      <c r="G227" s="19">
        <v>-25141</v>
      </c>
      <c r="H227" s="19">
        <v>-25199</v>
      </c>
      <c r="I227" s="11"/>
    </row>
    <row r="228" spans="1:9" s="16" customFormat="1" ht="12.75">
      <c r="A228" s="13"/>
      <c r="B228" s="14" t="s">
        <v>177</v>
      </c>
      <c r="C228" s="15">
        <f aca="true" t="shared" si="76" ref="C228:H228">C226-C227</f>
        <v>127</v>
      </c>
      <c r="D228" s="18">
        <f t="shared" si="76"/>
        <v>1519514</v>
      </c>
      <c r="E228" s="18">
        <f t="shared" si="76"/>
        <v>1312494</v>
      </c>
      <c r="F228" s="18">
        <f t="shared" si="76"/>
        <v>203396</v>
      </c>
      <c r="G228" s="18">
        <f t="shared" si="76"/>
        <v>169822</v>
      </c>
      <c r="H228" s="18">
        <f t="shared" si="76"/>
        <v>145732</v>
      </c>
      <c r="I228" s="11">
        <f>H228/D228</f>
        <v>0.09590698078464562</v>
      </c>
    </row>
    <row r="229" spans="1:9" s="38" customFormat="1" ht="30" customHeight="1">
      <c r="A229" s="34" t="s">
        <v>153</v>
      </c>
      <c r="B229" s="35" t="s">
        <v>154</v>
      </c>
      <c r="C229" s="36">
        <v>5</v>
      </c>
      <c r="D229" s="37">
        <v>18595</v>
      </c>
      <c r="E229" s="37">
        <v>16900</v>
      </c>
      <c r="F229" s="37">
        <v>1420</v>
      </c>
      <c r="G229" s="37">
        <v>1410</v>
      </c>
      <c r="H229" s="37">
        <v>814</v>
      </c>
      <c r="I229" s="24">
        <f>H229/D229</f>
        <v>0.04377520838935198</v>
      </c>
    </row>
    <row r="230" spans="1:9" s="16" customFormat="1" ht="26.25">
      <c r="A230" s="13"/>
      <c r="B230" s="14" t="s">
        <v>176</v>
      </c>
      <c r="C230" s="15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1"/>
    </row>
    <row r="231" spans="1:9" s="16" customFormat="1" ht="12.75">
      <c r="A231" s="13"/>
      <c r="B231" s="14" t="s">
        <v>177</v>
      </c>
      <c r="C231" s="15">
        <f aca="true" t="shared" si="77" ref="C231:H231">C229-C230</f>
        <v>5</v>
      </c>
      <c r="D231" s="18">
        <f t="shared" si="77"/>
        <v>18595</v>
      </c>
      <c r="E231" s="18">
        <f t="shared" si="77"/>
        <v>16900</v>
      </c>
      <c r="F231" s="18">
        <f t="shared" si="77"/>
        <v>1420</v>
      </c>
      <c r="G231" s="18">
        <f t="shared" si="77"/>
        <v>1410</v>
      </c>
      <c r="H231" s="18">
        <f t="shared" si="77"/>
        <v>814</v>
      </c>
      <c r="I231" s="11">
        <f>H231/D231</f>
        <v>0.04377520838935198</v>
      </c>
    </row>
    <row r="232" spans="1:9" s="38" customFormat="1" ht="30" customHeight="1">
      <c r="A232" s="34" t="s">
        <v>155</v>
      </c>
      <c r="B232" s="35" t="s">
        <v>156</v>
      </c>
      <c r="C232" s="36"/>
      <c r="D232" s="37">
        <v>14267</v>
      </c>
      <c r="E232" s="37">
        <v>14329</v>
      </c>
      <c r="F232" s="37">
        <v>536</v>
      </c>
      <c r="G232" s="37">
        <v>203</v>
      </c>
      <c r="H232" s="37">
        <v>30</v>
      </c>
      <c r="I232" s="24">
        <f>H232/D232</f>
        <v>0.002102754608537184</v>
      </c>
    </row>
    <row r="233" spans="1:9" s="16" customFormat="1" ht="26.25">
      <c r="A233" s="13"/>
      <c r="B233" s="14" t="s">
        <v>176</v>
      </c>
      <c r="C233" s="15"/>
      <c r="D233" s="19">
        <v>10342</v>
      </c>
      <c r="E233" s="19">
        <v>10482</v>
      </c>
      <c r="F233" s="19">
        <v>271</v>
      </c>
      <c r="G233" s="19">
        <v>271</v>
      </c>
      <c r="H233" s="19">
        <v>172</v>
      </c>
      <c r="I233" s="11">
        <f>H233/D233</f>
        <v>0.016631212531425257</v>
      </c>
    </row>
    <row r="234" spans="1:9" s="16" customFormat="1" ht="12.75">
      <c r="A234" s="13"/>
      <c r="B234" s="14" t="s">
        <v>177</v>
      </c>
      <c r="C234" s="15">
        <f aca="true" t="shared" si="78" ref="C234:H234">C232-C233</f>
        <v>0</v>
      </c>
      <c r="D234" s="18">
        <f t="shared" si="78"/>
        <v>3925</v>
      </c>
      <c r="E234" s="18">
        <f t="shared" si="78"/>
        <v>3847</v>
      </c>
      <c r="F234" s="18">
        <f t="shared" si="78"/>
        <v>265</v>
      </c>
      <c r="G234" s="18">
        <f t="shared" si="78"/>
        <v>-68</v>
      </c>
      <c r="H234" s="18">
        <f t="shared" si="78"/>
        <v>-142</v>
      </c>
      <c r="I234" s="11"/>
    </row>
    <row r="235" spans="1:9" s="3" customFormat="1" ht="47.25" customHeight="1">
      <c r="A235" s="1" t="s">
        <v>157</v>
      </c>
      <c r="B235" s="39" t="s">
        <v>158</v>
      </c>
      <c r="C235" s="42">
        <v>56</v>
      </c>
      <c r="D235" s="43">
        <v>255936</v>
      </c>
      <c r="E235" s="43">
        <v>261253</v>
      </c>
      <c r="F235" s="43">
        <v>14991</v>
      </c>
      <c r="G235" s="43">
        <v>-7669</v>
      </c>
      <c r="H235" s="43">
        <v>-11101</v>
      </c>
      <c r="I235" s="44"/>
    </row>
    <row r="236" spans="1:9" s="16" customFormat="1" ht="26.25">
      <c r="A236" s="13"/>
      <c r="B236" s="14" t="s">
        <v>176</v>
      </c>
      <c r="C236" s="13">
        <f>C239+C242+C245+C248</f>
        <v>2</v>
      </c>
      <c r="D236" s="13">
        <f>D239+D242+D245+D248</f>
        <v>18119</v>
      </c>
      <c r="E236" s="13">
        <f>E239+E242+E245+E248</f>
        <v>16992</v>
      </c>
      <c r="F236" s="13">
        <f>F239+F242+F245+F248</f>
        <v>834</v>
      </c>
      <c r="G236" s="13">
        <f>G239+G242+G245+G248</f>
        <v>834</v>
      </c>
      <c r="H236" s="13">
        <f>H239+H242+H245+H248</f>
        <v>339</v>
      </c>
      <c r="I236" s="11"/>
    </row>
    <row r="237" spans="1:9" s="16" customFormat="1" ht="12.75">
      <c r="A237" s="13"/>
      <c r="B237" s="14" t="s">
        <v>177</v>
      </c>
      <c r="C237" s="13">
        <f>C235-C236</f>
        <v>54</v>
      </c>
      <c r="D237" s="13">
        <f>D235-D236</f>
        <v>237817</v>
      </c>
      <c r="E237" s="13">
        <f>E235-E236</f>
        <v>244261</v>
      </c>
      <c r="F237" s="13">
        <f>F235-F236</f>
        <v>14157</v>
      </c>
      <c r="G237" s="13">
        <f>G235-G236</f>
        <v>-8503</v>
      </c>
      <c r="H237" s="13">
        <f>H235-H236</f>
        <v>-11440</v>
      </c>
      <c r="I237" s="11"/>
    </row>
    <row r="238" spans="1:9" s="38" customFormat="1" ht="45" customHeight="1">
      <c r="A238" s="34" t="s">
        <v>159</v>
      </c>
      <c r="B238" s="35" t="s">
        <v>160</v>
      </c>
      <c r="C238" s="36">
        <v>9</v>
      </c>
      <c r="D238" s="37">
        <v>1392</v>
      </c>
      <c r="E238" s="37">
        <v>1540</v>
      </c>
      <c r="F238" s="37">
        <v>64</v>
      </c>
      <c r="G238" s="37">
        <v>-621</v>
      </c>
      <c r="H238" s="37">
        <v>-632</v>
      </c>
      <c r="I238" s="24"/>
    </row>
    <row r="239" spans="1:9" s="16" customFormat="1" ht="26.25">
      <c r="A239" s="13"/>
      <c r="B239" s="14" t="s">
        <v>176</v>
      </c>
      <c r="C239" s="15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1"/>
    </row>
    <row r="240" spans="1:9" s="16" customFormat="1" ht="12.75">
      <c r="A240" s="13"/>
      <c r="B240" s="14" t="s">
        <v>177</v>
      </c>
      <c r="C240" s="15">
        <f aca="true" t="shared" si="79" ref="C240:H240">C238-C239</f>
        <v>9</v>
      </c>
      <c r="D240" s="18">
        <f t="shared" si="79"/>
        <v>1392</v>
      </c>
      <c r="E240" s="18">
        <f t="shared" si="79"/>
        <v>1540</v>
      </c>
      <c r="F240" s="18">
        <f t="shared" si="79"/>
        <v>64</v>
      </c>
      <c r="G240" s="18">
        <f t="shared" si="79"/>
        <v>-621</v>
      </c>
      <c r="H240" s="18">
        <f t="shared" si="79"/>
        <v>-632</v>
      </c>
      <c r="I240" s="11"/>
    </row>
    <row r="241" spans="1:9" s="38" customFormat="1" ht="36" customHeight="1">
      <c r="A241" s="34" t="s">
        <v>161</v>
      </c>
      <c r="B241" s="35" t="s">
        <v>162</v>
      </c>
      <c r="C241" s="36">
        <v>4</v>
      </c>
      <c r="D241" s="37">
        <v>841</v>
      </c>
      <c r="E241" s="37">
        <v>786</v>
      </c>
      <c r="F241" s="37">
        <v>45</v>
      </c>
      <c r="G241" s="37">
        <v>45</v>
      </c>
      <c r="H241" s="37">
        <v>32</v>
      </c>
      <c r="I241" s="24">
        <f>H241/D241</f>
        <v>0.03804994054696789</v>
      </c>
    </row>
    <row r="242" spans="1:9" s="16" customFormat="1" ht="26.25">
      <c r="A242" s="13"/>
      <c r="B242" s="14" t="s">
        <v>176</v>
      </c>
      <c r="C242" s="15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1"/>
    </row>
    <row r="243" spans="1:9" s="16" customFormat="1" ht="12.75">
      <c r="A243" s="13"/>
      <c r="B243" s="14" t="s">
        <v>177</v>
      </c>
      <c r="C243" s="15">
        <f aca="true" t="shared" si="80" ref="C243:H243">C241-C242</f>
        <v>4</v>
      </c>
      <c r="D243" s="18">
        <f t="shared" si="80"/>
        <v>841</v>
      </c>
      <c r="E243" s="18">
        <f t="shared" si="80"/>
        <v>786</v>
      </c>
      <c r="F243" s="18">
        <f t="shared" si="80"/>
        <v>45</v>
      </c>
      <c r="G243" s="18">
        <f t="shared" si="80"/>
        <v>45</v>
      </c>
      <c r="H243" s="18">
        <f t="shared" si="80"/>
        <v>32</v>
      </c>
      <c r="I243" s="11">
        <f>H243/D243</f>
        <v>0.03804994054696789</v>
      </c>
    </row>
    <row r="244" spans="1:9" s="38" customFormat="1" ht="66" customHeight="1">
      <c r="A244" s="34" t="s">
        <v>163</v>
      </c>
      <c r="B244" s="35" t="s">
        <v>164</v>
      </c>
      <c r="C244" s="36">
        <v>1</v>
      </c>
      <c r="D244" s="37">
        <v>4713</v>
      </c>
      <c r="E244" s="37">
        <v>4614</v>
      </c>
      <c r="F244" s="37">
        <v>99</v>
      </c>
      <c r="G244" s="37">
        <v>99</v>
      </c>
      <c r="H244" s="37">
        <v>52</v>
      </c>
      <c r="I244" s="24">
        <f>H244/D244</f>
        <v>0.01103331211542542</v>
      </c>
    </row>
    <row r="245" spans="1:9" s="16" customFormat="1" ht="26.25">
      <c r="A245" s="13"/>
      <c r="B245" s="14" t="s">
        <v>176</v>
      </c>
      <c r="C245" s="15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1"/>
    </row>
    <row r="246" spans="1:9" s="16" customFormat="1" ht="12.75">
      <c r="A246" s="13"/>
      <c r="B246" s="14" t="s">
        <v>177</v>
      </c>
      <c r="C246" s="15">
        <f aca="true" t="shared" si="81" ref="C246:H246">C244-C245</f>
        <v>1</v>
      </c>
      <c r="D246" s="18">
        <f t="shared" si="81"/>
        <v>4713</v>
      </c>
      <c r="E246" s="18">
        <f t="shared" si="81"/>
        <v>4614</v>
      </c>
      <c r="F246" s="18">
        <f t="shared" si="81"/>
        <v>99</v>
      </c>
      <c r="G246" s="18">
        <f t="shared" si="81"/>
        <v>99</v>
      </c>
      <c r="H246" s="18">
        <f t="shared" si="81"/>
        <v>52</v>
      </c>
      <c r="I246" s="11">
        <f>H246/D246</f>
        <v>0.01103331211542542</v>
      </c>
    </row>
    <row r="247" spans="1:9" s="38" customFormat="1" ht="36.75" customHeight="1">
      <c r="A247" s="34" t="s">
        <v>165</v>
      </c>
      <c r="B247" s="35" t="s">
        <v>166</v>
      </c>
      <c r="C247" s="36">
        <v>42</v>
      </c>
      <c r="D247" s="37">
        <v>248990</v>
      </c>
      <c r="E247" s="37">
        <v>254313</v>
      </c>
      <c r="F247" s="37">
        <v>14783</v>
      </c>
      <c r="G247" s="37">
        <v>-7192</v>
      </c>
      <c r="H247" s="37">
        <v>-10553</v>
      </c>
      <c r="I247" s="24"/>
    </row>
    <row r="248" spans="1:9" s="16" customFormat="1" ht="26.25">
      <c r="A248" s="13"/>
      <c r="B248" s="14" t="s">
        <v>176</v>
      </c>
      <c r="C248" s="15">
        <v>2</v>
      </c>
      <c r="D248" s="19">
        <v>18119</v>
      </c>
      <c r="E248" s="19">
        <v>16992</v>
      </c>
      <c r="F248" s="19">
        <v>834</v>
      </c>
      <c r="G248" s="19">
        <v>834</v>
      </c>
      <c r="H248" s="19">
        <v>339</v>
      </c>
      <c r="I248" s="11">
        <f>H248/D248</f>
        <v>0.018709641812462055</v>
      </c>
    </row>
    <row r="249" spans="1:9" s="16" customFormat="1" ht="12.75">
      <c r="A249" s="13"/>
      <c r="B249" s="14" t="s">
        <v>177</v>
      </c>
      <c r="C249" s="15">
        <f>C247-C248</f>
        <v>40</v>
      </c>
      <c r="D249" s="18">
        <f>D247-D248</f>
        <v>230871</v>
      </c>
      <c r="E249" s="18">
        <f>E247-E248</f>
        <v>237321</v>
      </c>
      <c r="F249" s="18">
        <f>F247-F248</f>
        <v>13949</v>
      </c>
      <c r="G249" s="18">
        <f>G247-G248</f>
        <v>-8026</v>
      </c>
      <c r="H249" s="18">
        <f>H247-H248</f>
        <v>-10892</v>
      </c>
      <c r="I249" s="11"/>
    </row>
    <row r="250" spans="1:9" s="3" customFormat="1" ht="33" customHeight="1">
      <c r="A250" s="1" t="s">
        <v>167</v>
      </c>
      <c r="B250" s="39" t="s">
        <v>168</v>
      </c>
      <c r="C250" s="42">
        <v>275</v>
      </c>
      <c r="D250" s="43">
        <v>352090</v>
      </c>
      <c r="E250" s="43">
        <v>325841</v>
      </c>
      <c r="F250" s="43">
        <v>48850</v>
      </c>
      <c r="G250" s="43">
        <v>36248</v>
      </c>
      <c r="H250" s="43">
        <v>29667</v>
      </c>
      <c r="I250" s="44">
        <f aca="true" t="shared" si="82" ref="I250:I256">H250/D250</f>
        <v>0.08425970632508734</v>
      </c>
    </row>
    <row r="251" spans="1:9" s="16" customFormat="1" ht="26.25">
      <c r="A251" s="13"/>
      <c r="B251" s="14" t="s">
        <v>176</v>
      </c>
      <c r="C251" s="15">
        <v>31</v>
      </c>
      <c r="D251" s="19">
        <v>72975</v>
      </c>
      <c r="E251" s="19">
        <v>76287</v>
      </c>
      <c r="F251" s="19">
        <v>8503</v>
      </c>
      <c r="G251" s="19">
        <v>4818</v>
      </c>
      <c r="H251" s="19">
        <v>1665</v>
      </c>
      <c r="I251" s="11">
        <f t="shared" si="82"/>
        <v>0.022816032887975336</v>
      </c>
    </row>
    <row r="252" spans="1:9" s="16" customFormat="1" ht="12.75">
      <c r="A252" s="13"/>
      <c r="B252" s="14" t="s">
        <v>177</v>
      </c>
      <c r="C252" s="15">
        <f aca="true" t="shared" si="83" ref="C252:H252">C250-C251</f>
        <v>244</v>
      </c>
      <c r="D252" s="18">
        <f t="shared" si="83"/>
        <v>279115</v>
      </c>
      <c r="E252" s="18">
        <f t="shared" si="83"/>
        <v>249554</v>
      </c>
      <c r="F252" s="18">
        <f t="shared" si="83"/>
        <v>40347</v>
      </c>
      <c r="G252" s="18">
        <f t="shared" si="83"/>
        <v>31430</v>
      </c>
      <c r="H252" s="18">
        <f t="shared" si="83"/>
        <v>28002</v>
      </c>
      <c r="I252" s="11">
        <f t="shared" si="82"/>
        <v>0.10032423911291045</v>
      </c>
    </row>
    <row r="253" spans="1:9" s="38" customFormat="1" ht="33" customHeight="1">
      <c r="A253" s="34" t="s">
        <v>169</v>
      </c>
      <c r="B253" s="35" t="s">
        <v>170</v>
      </c>
      <c r="C253" s="36">
        <v>187</v>
      </c>
      <c r="D253" s="37">
        <v>70365</v>
      </c>
      <c r="E253" s="37">
        <v>59224</v>
      </c>
      <c r="F253" s="37">
        <v>17970</v>
      </c>
      <c r="G253" s="37">
        <v>15066</v>
      </c>
      <c r="H253" s="37">
        <v>11981</v>
      </c>
      <c r="I253" s="24">
        <f t="shared" si="82"/>
        <v>0.17026931002629148</v>
      </c>
    </row>
    <row r="254" spans="1:9" s="16" customFormat="1" ht="26.25">
      <c r="A254" s="13"/>
      <c r="B254" s="14" t="s">
        <v>176</v>
      </c>
      <c r="C254" s="15">
        <v>27</v>
      </c>
      <c r="D254" s="19">
        <v>12104</v>
      </c>
      <c r="E254" s="19">
        <v>12105</v>
      </c>
      <c r="F254" s="19">
        <v>7321</v>
      </c>
      <c r="G254" s="19">
        <v>5357</v>
      </c>
      <c r="H254" s="19">
        <v>3249</v>
      </c>
      <c r="I254" s="11">
        <f t="shared" si="82"/>
        <v>0.26842366159947123</v>
      </c>
    </row>
    <row r="255" spans="1:9" s="16" customFormat="1" ht="12.75">
      <c r="A255" s="13"/>
      <c r="B255" s="14" t="s">
        <v>177</v>
      </c>
      <c r="C255" s="15">
        <f aca="true" t="shared" si="84" ref="C255:H255">C253-C254</f>
        <v>160</v>
      </c>
      <c r="D255" s="18">
        <f t="shared" si="84"/>
        <v>58261</v>
      </c>
      <c r="E255" s="18">
        <f t="shared" si="84"/>
        <v>47119</v>
      </c>
      <c r="F255" s="18">
        <f t="shared" si="84"/>
        <v>10649</v>
      </c>
      <c r="G255" s="18">
        <f t="shared" si="84"/>
        <v>9709</v>
      </c>
      <c r="H255" s="18">
        <f t="shared" si="84"/>
        <v>8732</v>
      </c>
      <c r="I255" s="11">
        <f t="shared" si="82"/>
        <v>0.14987727639415732</v>
      </c>
    </row>
    <row r="256" spans="1:9" s="38" customFormat="1" ht="49.5" customHeight="1">
      <c r="A256" s="34" t="s">
        <v>171</v>
      </c>
      <c r="B256" s="35" t="s">
        <v>172</v>
      </c>
      <c r="C256" s="36">
        <v>44</v>
      </c>
      <c r="D256" s="37">
        <v>137703</v>
      </c>
      <c r="E256" s="37">
        <v>131401</v>
      </c>
      <c r="F256" s="37">
        <v>11931</v>
      </c>
      <c r="G256" s="37">
        <v>6650</v>
      </c>
      <c r="H256" s="37">
        <v>5073</v>
      </c>
      <c r="I256" s="24">
        <f t="shared" si="82"/>
        <v>0.03684015598788697</v>
      </c>
    </row>
    <row r="257" spans="1:9" s="16" customFormat="1" ht="26.25">
      <c r="A257" s="13"/>
      <c r="B257" s="14" t="s">
        <v>176</v>
      </c>
      <c r="C257" s="15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1"/>
    </row>
    <row r="258" spans="1:9" s="16" customFormat="1" ht="12.75">
      <c r="A258" s="13"/>
      <c r="B258" s="14" t="s">
        <v>177</v>
      </c>
      <c r="C258" s="15">
        <f aca="true" t="shared" si="85" ref="C258:H258">C256-C257</f>
        <v>44</v>
      </c>
      <c r="D258" s="18">
        <f t="shared" si="85"/>
        <v>137703</v>
      </c>
      <c r="E258" s="18">
        <f t="shared" si="85"/>
        <v>131401</v>
      </c>
      <c r="F258" s="18">
        <f t="shared" si="85"/>
        <v>11931</v>
      </c>
      <c r="G258" s="18">
        <f t="shared" si="85"/>
        <v>6650</v>
      </c>
      <c r="H258" s="18">
        <f t="shared" si="85"/>
        <v>5073</v>
      </c>
      <c r="I258" s="11">
        <f>H258/D258</f>
        <v>0.03684015598788697</v>
      </c>
    </row>
    <row r="259" spans="1:9" s="38" customFormat="1" ht="37.5" customHeight="1">
      <c r="A259" s="34" t="s">
        <v>173</v>
      </c>
      <c r="B259" s="35" t="s">
        <v>174</v>
      </c>
      <c r="C259" s="36">
        <v>44</v>
      </c>
      <c r="D259" s="37">
        <v>144022</v>
      </c>
      <c r="E259" s="37">
        <v>135216</v>
      </c>
      <c r="F259" s="37">
        <v>18949</v>
      </c>
      <c r="G259" s="37">
        <v>14532</v>
      </c>
      <c r="H259" s="37">
        <v>12613</v>
      </c>
      <c r="I259" s="24">
        <f>H259/D259</f>
        <v>0.08757689797392065</v>
      </c>
    </row>
    <row r="260" spans="1:9" s="16" customFormat="1" ht="26.25">
      <c r="A260" s="13"/>
      <c r="B260" s="14" t="s">
        <v>176</v>
      </c>
      <c r="C260" s="15">
        <v>4</v>
      </c>
      <c r="D260" s="19">
        <v>60871</v>
      </c>
      <c r="E260" s="19">
        <v>64182</v>
      </c>
      <c r="F260" s="19">
        <v>1182</v>
      </c>
      <c r="G260" s="19">
        <v>-539</v>
      </c>
      <c r="H260" s="19">
        <v>-1584</v>
      </c>
      <c r="I260" s="11"/>
    </row>
    <row r="261" spans="1:9" s="16" customFormat="1" ht="12.75">
      <c r="A261" s="13"/>
      <c r="B261" s="14" t="s">
        <v>177</v>
      </c>
      <c r="C261" s="15">
        <f aca="true" t="shared" si="86" ref="C261:H261">C259-C260</f>
        <v>40</v>
      </c>
      <c r="D261" s="18">
        <f t="shared" si="86"/>
        <v>83151</v>
      </c>
      <c r="E261" s="18">
        <f t="shared" si="86"/>
        <v>71034</v>
      </c>
      <c r="F261" s="18">
        <f t="shared" si="86"/>
        <v>17767</v>
      </c>
      <c r="G261" s="18">
        <f t="shared" si="86"/>
        <v>15071</v>
      </c>
      <c r="H261" s="18">
        <f t="shared" si="86"/>
        <v>14197</v>
      </c>
      <c r="I261" s="11">
        <f>H261/D261</f>
        <v>0.17073757381149957</v>
      </c>
    </row>
    <row r="262" spans="1:9" s="16" customFormat="1" ht="12.75">
      <c r="A262" s="13"/>
      <c r="B262" s="14"/>
      <c r="C262" s="15"/>
      <c r="D262" s="19"/>
      <c r="E262" s="19"/>
      <c r="F262" s="19"/>
      <c r="G262" s="19"/>
      <c r="H262" s="19"/>
      <c r="I262" s="11"/>
    </row>
    <row r="264" spans="2:9" ht="64.5" customHeight="1">
      <c r="B264" s="60" t="s">
        <v>189</v>
      </c>
      <c r="C264" s="60"/>
      <c r="D264" s="60"/>
      <c r="E264" s="60"/>
      <c r="F264" s="60"/>
      <c r="G264" s="60"/>
      <c r="H264" s="60"/>
      <c r="I264" s="60"/>
    </row>
    <row r="265" spans="2:9" ht="12.75">
      <c r="B265" s="10"/>
      <c r="C265" s="10"/>
      <c r="D265" s="10"/>
      <c r="E265" s="10"/>
      <c r="F265" s="10"/>
      <c r="G265" s="10"/>
      <c r="H265" s="10"/>
      <c r="I265" s="10"/>
    </row>
    <row r="266" spans="2:9" ht="12.75">
      <c r="B266" s="10"/>
      <c r="C266" s="10"/>
      <c r="D266" s="10"/>
      <c r="E266" s="10"/>
      <c r="F266" s="10"/>
      <c r="G266" s="10"/>
      <c r="H266" s="10"/>
      <c r="I266" s="10"/>
    </row>
    <row r="267" spans="2:9" ht="12.75">
      <c r="B267" s="10"/>
      <c r="C267" s="10"/>
      <c r="D267" s="10"/>
      <c r="E267" s="10"/>
      <c r="F267" s="10"/>
      <c r="G267" s="10"/>
      <c r="H267" s="10"/>
      <c r="I267" s="10"/>
    </row>
    <row r="268" spans="2:9" ht="12.75">
      <c r="B268" s="10"/>
      <c r="C268" s="10"/>
      <c r="D268" s="10"/>
      <c r="E268" s="10"/>
      <c r="F268" s="10"/>
      <c r="G268" s="10"/>
      <c r="H268" s="10"/>
      <c r="I268" s="10"/>
    </row>
    <row r="269" spans="2:9" ht="12.75">
      <c r="B269" s="10"/>
      <c r="C269" s="10"/>
      <c r="D269" s="10"/>
      <c r="E269" s="10"/>
      <c r="F269" s="10"/>
      <c r="G269" s="10"/>
      <c r="H269" s="10"/>
      <c r="I269" s="10"/>
    </row>
  </sheetData>
  <sheetProtection/>
  <mergeCells count="14">
    <mergeCell ref="D3:H3"/>
    <mergeCell ref="A1:I1"/>
    <mergeCell ref="A2:I2"/>
    <mergeCell ref="B264:I264"/>
    <mergeCell ref="D4:E4"/>
    <mergeCell ref="A4:A6"/>
    <mergeCell ref="D5:D6"/>
    <mergeCell ref="E5:E6"/>
    <mergeCell ref="B4:B6"/>
    <mergeCell ref="F4:F6"/>
    <mergeCell ref="G4:G6"/>
    <mergeCell ref="H4:H6"/>
    <mergeCell ref="I4:I6"/>
    <mergeCell ref="C4:C6"/>
  </mergeCells>
  <printOptions/>
  <pageMargins left="0.984251968503937" right="0.1968503937007874" top="0.71" bottom="0.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ubs</dc:creator>
  <cp:keywords/>
  <dc:description/>
  <cp:lastModifiedBy>X</cp:lastModifiedBy>
  <cp:lastPrinted>2021-10-26T07:35:08Z</cp:lastPrinted>
  <dcterms:created xsi:type="dcterms:W3CDTF">2006-03-06T10:31:21Z</dcterms:created>
  <dcterms:modified xsi:type="dcterms:W3CDTF">2021-10-26T08:06:48Z</dcterms:modified>
  <cp:category/>
  <cp:version/>
  <cp:contentType/>
  <cp:contentStatus/>
</cp:coreProperties>
</file>